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0"/>
  </bookViews>
  <sheets>
    <sheet name="План общий список" sheetId="1" r:id="rId1"/>
    <sheet name="Лист1" sheetId="2" r:id="rId2"/>
  </sheets>
  <definedNames/>
  <calcPr calcId="152511"/>
</workbook>
</file>

<file path=xl/sharedStrings.xml><?xml version="1.0" encoding="utf-8"?>
<sst xmlns="http://schemas.openxmlformats.org/spreadsheetml/2006/main" count="2055" uniqueCount="478">
  <si>
    <t>№</t>
  </si>
  <si>
    <t>Тип пункта плана</t>
  </si>
  <si>
    <t>Вид предмета закупок</t>
  </si>
  <si>
    <t>Дополнительная характеристика (на русском языке)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</si>
  <si>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</si>
  <si>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</si>
  <si>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</si>
  <si>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</si>
  <si>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</si>
  <si>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Размер авансового платежа, %</t>
  </si>
  <si>
    <t>Признак поставщика</t>
  </si>
  <si>
    <t>Дополнительная характеристика (на казахском языке)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</si>
  <si>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</si>
  <si>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</si>
  <si>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</si>
  <si>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711210000 район "Есиль"</t>
  </si>
  <si>
    <t>Способ закупок</t>
  </si>
  <si>
    <t>БИН заказчика</t>
  </si>
  <si>
    <t>Для государственных учреждений</t>
  </si>
  <si>
    <t>Финансовый год</t>
  </si>
  <si>
    <t>Код ГУ</t>
  </si>
  <si>
    <t>Вид бюджета</t>
  </si>
  <si>
    <t xml:space="preserve">Наименование заказчика             </t>
  </si>
  <si>
    <t xml:space="preserve">Единица измерения </t>
  </si>
  <si>
    <t>Планируемый срок объявления закупки (месяц)</t>
  </si>
  <si>
    <t>КАТО</t>
  </si>
  <si>
    <t>Место поставки товара, выполнения работ, оказания услуг на казахском языке</t>
  </si>
  <si>
    <t>Место поставки товара, выполнения работ, оказания услуг на русском языке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</si>
  <si>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</si>
  <si>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</si>
  <si>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</si>
  <si>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</si>
  <si>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</si>
  <si>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Добавить пункты плана:</t>
  </si>
  <si>
    <t>РГУ "Служба центральных коммуникаций" при Президенте Республики Казахстан</t>
  </si>
  <si>
    <t>Приложение №1 к приказу Директора</t>
  </si>
  <si>
    <t>Республиканский бюджет</t>
  </si>
  <si>
    <t>За счет бюджетных средств, за исключением средств софинансирования по правительственным внешним займам или связанным грантам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</si>
  <si>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</si>
  <si>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</si>
  <si>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работ, услуг</t>
  </si>
  <si>
    <t>Из одного источника путем прямого заключения договора</t>
  </si>
  <si>
    <t xml:space="preserve">город Нур-Султан, улица Динмухамеда Кунаева, 4, </t>
  </si>
  <si>
    <t xml:space="preserve">Нұр-Сұлтан қаласы, Дінмұхамед Қонаев көшесі, 4, </t>
  </si>
  <si>
    <t>Закупки, не превышающие финансовый год</t>
  </si>
  <si>
    <t>Товар</t>
  </si>
  <si>
    <t>Комплект</t>
  </si>
  <si>
    <t>149 Приобретение прочих запасов</t>
  </si>
  <si>
    <t>Штука</t>
  </si>
  <si>
    <t>007 Услуги по обеспечению деятельности Службы центральных коммуникаций</t>
  </si>
  <si>
    <t>100 Обеспечение деятельности Службы центральных коммуникаций</t>
  </si>
  <si>
    <t>222925.700.000036</t>
  </si>
  <si>
    <t>Обложка</t>
  </si>
  <si>
    <t>для переплета, формат А4</t>
  </si>
  <si>
    <t>172312.700.000011</t>
  </si>
  <si>
    <t>Стикер</t>
  </si>
  <si>
    <t>бумажный, для заметок</t>
  </si>
  <si>
    <t>222925.900.000017</t>
  </si>
  <si>
    <t>пластиковый, для заметок</t>
  </si>
  <si>
    <t>259923.300.000000</t>
  </si>
  <si>
    <t>Зажим</t>
  </si>
  <si>
    <t>канцелярский</t>
  </si>
  <si>
    <t>259923.500.000005</t>
  </si>
  <si>
    <t>Скрепка</t>
  </si>
  <si>
    <t>канцелярская, металлическая</t>
  </si>
  <si>
    <t>329915.100.000000</t>
  </si>
  <si>
    <t>Қарындаш</t>
  </si>
  <si>
    <t>Карандаш</t>
  </si>
  <si>
    <t>простой</t>
  </si>
  <si>
    <t>222925.500.000012</t>
  </si>
  <si>
    <t>Маркер</t>
  </si>
  <si>
    <t>пластиковый, нестираемый</t>
  </si>
  <si>
    <t>222925.500.000011</t>
  </si>
  <si>
    <t>пластиковый, стирающийся</t>
  </si>
  <si>
    <t>Клей</t>
  </si>
  <si>
    <t>329913.590.000000</t>
  </si>
  <si>
    <t>Ручка канцелярская</t>
  </si>
  <si>
    <t>корректирующая</t>
  </si>
  <si>
    <t>329959.900.000067</t>
  </si>
  <si>
    <t>Штрих-корректор</t>
  </si>
  <si>
    <t>172312.300.000001</t>
  </si>
  <si>
    <t>Конверт</t>
  </si>
  <si>
    <t>бумажный</t>
  </si>
  <si>
    <t>151212.900.000058</t>
  </si>
  <si>
    <t>Папка</t>
  </si>
  <si>
    <t>деловая, из пластмассы</t>
  </si>
  <si>
    <t>329959.900.000131</t>
  </si>
  <si>
    <t>Спрей</t>
  </si>
  <si>
    <t>для маркерной доски</t>
  </si>
  <si>
    <t>329959.900.000095</t>
  </si>
  <si>
    <t>Губка</t>
  </si>
  <si>
    <t>265132.500.000000</t>
  </si>
  <si>
    <t>Сызғыш</t>
  </si>
  <si>
    <t>Линейка</t>
  </si>
  <si>
    <t>измерительная</t>
  </si>
  <si>
    <t>329959.900.000010</t>
  </si>
  <si>
    <t>Магнит</t>
  </si>
  <si>
    <t>для доски</t>
  </si>
  <si>
    <t>257111.910.000001</t>
  </si>
  <si>
    <t>Қайшы</t>
  </si>
  <si>
    <t>Ножницы</t>
  </si>
  <si>
    <t>канцелярские</t>
  </si>
  <si>
    <t>172313.500.000001</t>
  </si>
  <si>
    <t>Скоросшиватель</t>
  </si>
  <si>
    <t>формат А4</t>
  </si>
  <si>
    <t>329912.130.000000</t>
  </si>
  <si>
    <t>шариковая</t>
  </si>
  <si>
    <t>259923.500.000006</t>
  </si>
  <si>
    <t>Скоба</t>
  </si>
  <si>
    <t>для канцелярских целей, проволочная</t>
  </si>
  <si>
    <t>329959.900.000081</t>
  </si>
  <si>
    <t>Скотч</t>
  </si>
  <si>
    <t>полиэтиленовый</t>
  </si>
  <si>
    <t>282323.900.000002</t>
  </si>
  <si>
    <t>Степлер</t>
  </si>
  <si>
    <t>Точилка</t>
  </si>
  <si>
    <t>222925.900.000003</t>
  </si>
  <si>
    <t>Файл - вкладыш</t>
  </si>
  <si>
    <t>для документов, без перфорации, из полипропиленовой пленки</t>
  </si>
  <si>
    <t>257111.390.000003</t>
  </si>
  <si>
    <t>Нож</t>
  </si>
  <si>
    <t>329916.300.000002</t>
  </si>
  <si>
    <t>Краска штемпельная</t>
  </si>
  <si>
    <t>для печатей и штемпелей</t>
  </si>
  <si>
    <t>329916.500.000000</t>
  </si>
  <si>
    <t>Подушка штемпельная</t>
  </si>
  <si>
    <t>для печатей, штампов</t>
  </si>
  <si>
    <t>222110.500.000008</t>
  </si>
  <si>
    <t>Мононить</t>
  </si>
  <si>
    <t>полиамидная</t>
  </si>
  <si>
    <t>222925.900.000013</t>
  </si>
  <si>
    <t>Диспенсер</t>
  </si>
  <si>
    <t>для скрепок</t>
  </si>
  <si>
    <t>222925.700.000027</t>
  </si>
  <si>
    <t>пластиковая, формат А4</t>
  </si>
  <si>
    <t>329912.130.000002</t>
  </si>
  <si>
    <t>гелевая</t>
  </si>
  <si>
    <t>272011.900.000003</t>
  </si>
  <si>
    <t>Батарейка</t>
  </si>
  <si>
    <t>тип ААА</t>
  </si>
  <si>
    <t>272011.900.000004</t>
  </si>
  <si>
    <t>тип АА</t>
  </si>
  <si>
    <t>329959.900.000036</t>
  </si>
  <si>
    <t>Набор настольный</t>
  </si>
  <si>
    <t>письменный</t>
  </si>
  <si>
    <t>Пружина</t>
  </si>
  <si>
    <t>172314.500.000002</t>
  </si>
  <si>
    <t>Бумага для офисного оборудования</t>
  </si>
  <si>
    <t>172314.500.000001</t>
  </si>
  <si>
    <t>формат А3</t>
  </si>
  <si>
    <t>262040.000.000281</t>
  </si>
  <si>
    <t>Картридж</t>
  </si>
  <si>
    <t>тонерный, черный</t>
  </si>
  <si>
    <t>262040.000.000282</t>
  </si>
  <si>
    <t>тонерный, цветной</t>
  </si>
  <si>
    <t>Одна пачка</t>
  </si>
  <si>
    <t>Упаковка</t>
  </si>
  <si>
    <t>Бобина</t>
  </si>
  <si>
    <t>Набор</t>
  </si>
  <si>
    <t>04 апрель</t>
  </si>
  <si>
    <t>Обложка для переплета (Формат А4,картонная белая)</t>
  </si>
  <si>
    <t>Түптеуге арналған мұқаба (А4 форматы, ақ картон)</t>
  </si>
  <si>
    <t>Зажимы для бумаг. Размер 19 мм, золотистый</t>
  </si>
  <si>
    <t>Зажимы для бумаг. Размер 32 мм, золотистый</t>
  </si>
  <si>
    <t>Стикеры с клеевым краем</t>
  </si>
  <si>
    <t>Желім жиегі бар стикерлер</t>
  </si>
  <si>
    <t>Скрепки для бумаг</t>
  </si>
  <si>
    <t>Стикеры (флажки)</t>
  </si>
  <si>
    <t>Стикерлер (жалаушалар)</t>
  </si>
  <si>
    <t>Қағаз қыстырғыштар</t>
  </si>
  <si>
    <t xml:space="preserve"> канцелярский</t>
  </si>
  <si>
    <t>Қағаз қысқыштары. Өлшемі 19 мм, алтын түстес</t>
  </si>
  <si>
    <t>Қағаз қысқыштары. Өлшемі 22 мм, алтын түстес</t>
  </si>
  <si>
    <t>Маркеры в наборе</t>
  </si>
  <si>
    <t>Жиынтықтағы маркерлер</t>
  </si>
  <si>
    <t>Маркер для досок</t>
  </si>
  <si>
    <t>Клей-карандаш 36 грамм</t>
  </si>
  <si>
    <t>Корректирующая ручка</t>
  </si>
  <si>
    <t>Желім-қарындаш 36 грамм</t>
  </si>
  <si>
    <t>Түзету тұтқасы</t>
  </si>
  <si>
    <t>Папка пластиковая-конверт на резинке</t>
  </si>
  <si>
    <t>Пластикалық қалта-резеңке жолақтағы конверт</t>
  </si>
  <si>
    <t>Спрей для маркерной доски</t>
  </si>
  <si>
    <t>Маркер тақтасына арналған спрей</t>
  </si>
  <si>
    <t>Конверт-файл на 2 CD с перфорацией</t>
  </si>
  <si>
    <t>Губка для маркерной доски</t>
  </si>
  <si>
    <t>Маркер тақтасына арналған губка</t>
  </si>
  <si>
    <t>Магнит для доски</t>
  </si>
  <si>
    <t>Тақтаға арналған магнит</t>
  </si>
  <si>
    <t>Обложка для переплета (прозрачная, формат А4)</t>
  </si>
  <si>
    <t>Мұқаба мұқабасы (мөлдір, A4 пішімі)</t>
  </si>
  <si>
    <t>Ручка шариковая</t>
  </si>
  <si>
    <t>Штемпельная краска</t>
  </si>
  <si>
    <t>Штемпельная подушка</t>
  </si>
  <si>
    <t>Скрепочница</t>
  </si>
  <si>
    <t>Шарикті қалам</t>
  </si>
  <si>
    <t>Скоба №24/6</t>
  </si>
  <si>
    <t>№24/6 қапсырма</t>
  </si>
  <si>
    <t xml:space="preserve"> канцелярский, механический</t>
  </si>
  <si>
    <t xml:space="preserve"> 329914.550.000003</t>
  </si>
  <si>
    <t>для подтачивания грифельного карандаша</t>
  </si>
  <si>
    <t>ұштағыш</t>
  </si>
  <si>
    <t>Нож канцелярский</t>
  </si>
  <si>
    <t>Кеңсе пышағы</t>
  </si>
  <si>
    <t>Срок поставки товара с момента заключения договора по заявке (письменно либо посредством веб-портала) Заказчика в течении 15 календарных дней.</t>
  </si>
  <si>
    <t>Тауарды жеткізу мерзімі тапсырыс берушінің өтінімі бойынша шарт жасалған сәттен бастап (жазбаша немесе веб-портал арқылы) күнтізбелік 15 күн ішінде.</t>
  </si>
  <si>
    <t>Штемпельді бояу</t>
  </si>
  <si>
    <t>Мөр жастығы</t>
  </si>
  <si>
    <t>Папка (формат А-4, пластиковая папка  с файлами 20 л.)</t>
  </si>
  <si>
    <t>Қалта (А-4 форматы, 20 л файлдары бар пластикалық қалта.)</t>
  </si>
  <si>
    <t xml:space="preserve"> 172313.500.000003</t>
  </si>
  <si>
    <t>Регистр</t>
  </si>
  <si>
    <t>Папка регистратор, А4, 80 мм</t>
  </si>
  <si>
    <t>Папка регистратор, А4, 50 мм</t>
  </si>
  <si>
    <t>Ручки цветные в наборе</t>
  </si>
  <si>
    <t>Батарейка мизинчиковая  тип АА</t>
  </si>
  <si>
    <t>Батарейка пальчиковая тип АА</t>
  </si>
  <si>
    <t>Набор для руководителя</t>
  </si>
  <si>
    <t>Басшыға арналған жиынтық</t>
  </si>
  <si>
    <t>Пакет</t>
  </si>
  <si>
    <t>139221.700.000002</t>
  </si>
  <si>
    <t>упаковочный, из полипропилена</t>
  </si>
  <si>
    <t>Пакеты прозрачные А3 слюда</t>
  </si>
  <si>
    <t>Мөлдір А3 слюда пакеттері</t>
  </si>
  <si>
    <t xml:space="preserve"> 221973.210.000001</t>
  </si>
  <si>
    <t>Ластик</t>
  </si>
  <si>
    <t xml:space="preserve"> твердый</t>
  </si>
  <si>
    <t>Өшіргіш</t>
  </si>
  <si>
    <t>329959.900.000124</t>
  </si>
  <si>
    <t>для переплета, металлопластиковая</t>
  </si>
  <si>
    <t>Пружина для переплета 6,4 мм.</t>
  </si>
  <si>
    <t>Пружина для переплета 8 мм.</t>
  </si>
  <si>
    <t>Байланыстыру серіппесі 6,4 мм.</t>
  </si>
  <si>
    <t>Байланыстыру серіппесі 8 мм.</t>
  </si>
  <si>
    <t>Пленка для ламинирования</t>
  </si>
  <si>
    <t>Бейдж</t>
  </si>
  <si>
    <t xml:space="preserve"> 222130.100.000001</t>
  </si>
  <si>
    <t xml:space="preserve"> Пленка</t>
  </si>
  <si>
    <t>для ламинирования</t>
  </si>
  <si>
    <t xml:space="preserve"> 329959.900.000013</t>
  </si>
  <si>
    <t xml:space="preserve"> Бейдж</t>
  </si>
  <si>
    <t xml:space="preserve"> нагрудной</t>
  </si>
  <si>
    <t>Бумага формат А4</t>
  </si>
  <si>
    <t>Бумага формат А3</t>
  </si>
  <si>
    <t>Қағаз форматы А3</t>
  </si>
  <si>
    <t>Қағаз форматы А4</t>
  </si>
  <si>
    <t>Барабаны для XEROX VersaLink C7025 (113R00780)</t>
  </si>
  <si>
    <t>Контейнер для отработки XEROX VersaLink C7025 (115R00128)</t>
  </si>
  <si>
    <t>Флеш-накопитель интерфейс USB 3.0, емкость 16 Гб</t>
  </si>
  <si>
    <t>Флеш-накопитель интерфейс USB 3.0, емкость 64 Гб</t>
  </si>
  <si>
    <t>Калькулятор в пластиковом корпусе с 14-разрядным ЖК-дисплеем</t>
  </si>
  <si>
    <t>Тонер-картридж для Canon IR2520</t>
  </si>
  <si>
    <t>Тонер-картридж для Xerox phaser 3215</t>
  </si>
  <si>
    <t>Тонер-картридж для Xerox phaser 3025</t>
  </si>
  <si>
    <t>Тонер-картридж для Xerox Phaser 3250</t>
  </si>
  <si>
    <t>Комплект картриджей для HP Color M 452 dn серии 410X (CF410A – Black, CF411A –  Cyan, CF412A – Yellow, CF413A – Magenta)</t>
  </si>
  <si>
    <t>Комплект картриджей для Color m451dn серии 305A (CE410A – Black, CE411A – Сyan, CE412A – Yellow, CE413A – Magenta)</t>
  </si>
  <si>
    <t>Запрос ценовых предложений</t>
  </si>
  <si>
    <t>Открытый конкурс</t>
  </si>
  <si>
    <t>Тонер-картридж CE278A для HP LaserJet M125a</t>
  </si>
  <si>
    <t>Canon IR2520 үшін тонер картриджі</t>
  </si>
  <si>
    <t>Xerox phaser 3215 үшін тонер картриджі</t>
  </si>
  <si>
    <t>Xerox phaser 3025 үшін тонер картриджі</t>
  </si>
  <si>
    <t>Xerox Phaser 3250 үшін тонер картриджі</t>
  </si>
  <si>
    <t>HP Color m 452 DN 410x сериялы картридждер жиынтығы (CF410A – Black, CF411A – Cyan, CF412A – Yellow, CF413A-Magenta)</t>
  </si>
  <si>
    <t>XEROX VersaLink c7025 үшін картридж жиынтығы (106r03746 сары, 106r03747 күлгін, 106r03745 қара, 106r03748 көк)</t>
  </si>
  <si>
    <t>Тонер-картридж 106R02181 для Xerox WorkCentre 3045NI</t>
  </si>
  <si>
    <t>Xerox WorkCentre 3045ni үшін 106r02181 тонер картриджі</t>
  </si>
  <si>
    <t>HP LaserJet M125a үшін CE278A Тонер картриджі</t>
  </si>
  <si>
    <t>282326.000.000002</t>
  </si>
  <si>
    <t xml:space="preserve"> Барабан</t>
  </si>
  <si>
    <t>для копировального аппарата</t>
  </si>
  <si>
    <t>Xerox VersaLink c7025 (113r00780) үшін барабандар)</t>
  </si>
  <si>
    <t>222929.900.000121</t>
  </si>
  <si>
    <t xml:space="preserve"> Контейнер</t>
  </si>
  <si>
    <t xml:space="preserve"> для пробоотборника, полипропиленовый</t>
  </si>
  <si>
    <t xml:space="preserve"> 262021.900.000098</t>
  </si>
  <si>
    <t>Флеш-накопитель</t>
  </si>
  <si>
    <t>интерфейс USB 3.0, емкость более 16 Гб, но не более 64 Гб</t>
  </si>
  <si>
    <t>Флеш-жинақтауыш USB 3.0 интерфейсі, сыйымдылығы 16 Гб</t>
  </si>
  <si>
    <t>Флеш-жинақтауыш USB 3.0 интерфейсі, сыйымдылығы 64 Гб</t>
  </si>
  <si>
    <t>282312.100.000001</t>
  </si>
  <si>
    <t>Калькулятор</t>
  </si>
  <si>
    <t>14 биттік СК дисплейі бар пластикалық қораптағы Калькулятор</t>
  </si>
  <si>
    <t>152 Оплата услуг связи</t>
  </si>
  <si>
    <t>Услуга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</si>
  <si>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</si>
  <si>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</si>
  <si>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</si>
  <si>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531012.200.000001</t>
  </si>
  <si>
    <t>Услуги по пересылке регистрируемых почтовых отправлений</t>
  </si>
  <si>
    <t>Услуги по пересылке регистрируемых почтовых отправлений (внутренних и международных)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</si>
  <si>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</si>
  <si>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</si>
  <si>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</si>
  <si>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п.18 ст.43 Закона. Продление договора на период до подведения итогов конкурса либо аукциона, в объеме, не превышающем объема таких товаров, работ, услуг, в течении срока проведения закупки, но не более чем на два месяца.</t>
  </si>
  <si>
    <t>Телефон байланысы қызметтері</t>
  </si>
  <si>
    <t>Одна услуга</t>
  </si>
  <si>
    <t>03 март</t>
  </si>
  <si>
    <t>06 июль</t>
  </si>
  <si>
    <t>01 январь</t>
  </si>
  <si>
    <t>С 1 января 2021 года по 28 февраля 2021 года</t>
  </si>
  <si>
    <t>2021 жылғы 1 қаңтардан бастап 2021 жылғы 28 ақпанға дейін</t>
  </si>
  <si>
    <t>С 1 марта 2021 года по 31 декабря 2021 года</t>
  </si>
  <si>
    <t>Почтово-телеграфные расходы</t>
  </si>
  <si>
    <t>Почта-телеграф шығыстары</t>
  </si>
  <si>
    <t>Срок оказания услуги с момента заключения договора по заявке (письменно либо посредством веб-портала) Заказчика в течении 15 календарных дней.</t>
  </si>
  <si>
    <t>Қызмет көрсету мерзімі Тапсырыс берушінің өтінімі бойынша (жазбаша немесе веб-портал арқылы) шарт жасасқан сәттен бастап 15 күнтізбелік күн ішінде.</t>
  </si>
  <si>
    <t>12 декабрь</t>
  </si>
  <si>
    <t xml:space="preserve">Услуги доступа к сети Интернет </t>
  </si>
  <si>
    <t>Интернет желісіне қол жеткізу қызметтері</t>
  </si>
  <si>
    <t>153 Оплата транспортных услуг</t>
  </si>
  <si>
    <t>493212.000.000000</t>
  </si>
  <si>
    <t>Услуги по аренде легковых автомобилей</t>
  </si>
  <si>
    <t>493931.000.000001</t>
  </si>
  <si>
    <t>Услуги по аренде микроавтобуса</t>
  </si>
  <si>
    <t>Услуги по аренде микроавтобуса с водителем</t>
  </si>
  <si>
    <t>Услуги по аренде 2 легковых автомобилей с водителем</t>
  </si>
  <si>
    <t xml:space="preserve"> Услуги по аренде легковых автомобилей с водителем</t>
  </si>
  <si>
    <t>Жүргізушімен 2 жеңіл автокөлікті жалға алу бойынша қызметтер</t>
  </si>
  <si>
    <t>Жүргізушімен шағын автобусты жалға алу бойынша қызметтер</t>
  </si>
  <si>
    <t>159 Оплата прочих услуг и работ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</si>
  <si>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</si>
  <si>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</si>
  <si>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Журналдарды дайындау бойынша қызметтер (20 дана)</t>
  </si>
  <si>
    <t>Работа</t>
  </si>
  <si>
    <t>181310.000.000000</t>
  </si>
  <si>
    <t>Работы по изготовлению печатных форм/печатей/трафаретов</t>
  </si>
  <si>
    <t>Работы по изготовлению печатных форм/печатей/трафаретов и аналогичных изделий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</si>
  <si>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</si>
  <si>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</si>
  <si>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</si>
  <si>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582950.000.000000</t>
  </si>
  <si>
    <t>Услуги по продлению лицензий на право использования программного обеспечения</t>
  </si>
  <si>
    <t>613020.000.000000</t>
  </si>
  <si>
    <t>Услуги по распространению программ через спутниковую связь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</si>
  <si>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</si>
  <si>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</si>
  <si>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620230.000.000003</t>
  </si>
  <si>
    <t>Услуги по технической поддержке сайтов</t>
  </si>
  <si>
    <t>09 сентябрь</t>
  </si>
  <si>
    <t>Работа по изготовлению штампов для входящей и исходящей почты</t>
  </si>
  <si>
    <t>Работа по изготовлению штампа</t>
  </si>
  <si>
    <t>Услуги по изготовлению ежедневников А5 с символикой СЦК (33 штуки)</t>
  </si>
  <si>
    <t>Услуги по печатанию папок (биговок с кармашком) (1000 штук)</t>
  </si>
  <si>
    <t>Услуги по изготовлению журналов (20 штук)</t>
  </si>
  <si>
    <t>Услуга по изготовлению бланков приказа (1000 штук)</t>
  </si>
  <si>
    <t>Услуга по изготовлению бланков писем (1000 штук)</t>
  </si>
  <si>
    <t>Хат бланкілерін дайындау қызметі (1000 дана)</t>
  </si>
  <si>
    <t>Работа по изготовлению печати (кадровой) (1 штука)</t>
  </si>
  <si>
    <t>Кіріс және шығыс пошталарына арналған мөртабандарды дайындау бойынша жұмыс</t>
  </si>
  <si>
    <t>Штамп жасау бойынша жұмыс</t>
  </si>
  <si>
    <t>Услуга по изготовлению и печати визиток для РГУ "СЦК" (3000 штук)</t>
  </si>
  <si>
    <t>"ОКҚ" РММ үшін визиткаларды дайындау және басып шығару қызметі (3000 дана)</t>
  </si>
  <si>
    <t>Срок оказания работ с момента заключения договора по заявке (письменно либо посредством веб-портала) Заказчика в течении 15 календарных дней.</t>
  </si>
  <si>
    <t>Тапсырыс берушінің өтінімі бойынша (жазбаша немесе веб-портал арқылы) шарт жасалған сәттен бастап 15 күнтізбелік күн ішінде жұмыстарды көрсету мерзімі.</t>
  </si>
  <si>
    <t>Услуги по предоставлению доступа к электронному порталу</t>
  </si>
  <si>
    <t>Электрондық порталға қол жеткізуді ұсыну бойынша қызметтер</t>
  </si>
  <si>
    <t>Услуги по продлению лицензии антивирусного программного обеспечения (Kaspersky Endpoint Security)</t>
  </si>
  <si>
    <t>Вирусқа қарсы бағдарламалық қамтылым лицензиясын ұзарту жөніндегі қызметтер (Kaspersky Endpoint Security)</t>
  </si>
  <si>
    <t>10 октябрь</t>
  </si>
  <si>
    <t>Услуги кабельного телевидения</t>
  </si>
  <si>
    <t>Кабельдік теледидар қызметтері</t>
  </si>
  <si>
    <t>С 1 января 2021 года по 31 декабря 2021 года</t>
  </si>
  <si>
    <t>2021 жылғы 1 қаңтардан бастап 2021 жылғы 31 желтоқсанға дейін</t>
  </si>
  <si>
    <t xml:space="preserve"> 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</si>
  <si>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периферийного оборудования, вычислительной техники</t>
  </si>
  <si>
    <t>С момента заключения договора по 31 декабря 2021 года</t>
  </si>
  <si>
    <t>Шарт жасалған сәттен бастап 2021 жылғы 31 желтоқсанға дейін</t>
  </si>
  <si>
    <t>Шеткері жабдықтарға, есептеу техникасына техникалық қызмет көрсету жөніндегі қызметтер</t>
  </si>
  <si>
    <t xml:space="preserve">Услуги по продвижению и контентному сопровождению сайта, ortcom.kz, и мобильного приложения </t>
  </si>
  <si>
    <t>Сайтты жылжыту және контенттік сүйемелдеу бойынша қызметтер, ortcom.kz, және мобильді қосымша</t>
  </si>
  <si>
    <t>Услуги по обеспечению АСБ 5</t>
  </si>
  <si>
    <t xml:space="preserve">Услуги съемочной группы </t>
  </si>
  <si>
    <t>Административные услуги</t>
  </si>
  <si>
    <t>Услуги доступа "Мониторинга СМИ и социальных медиа"</t>
  </si>
  <si>
    <t>Услуги по мониторингу общественных запросов в социальных сетях</t>
  </si>
  <si>
    <t>Услуги по фото/видеосъемке</t>
  </si>
  <si>
    <t>742023.000.000000</t>
  </si>
  <si>
    <t xml:space="preserve">682012.900.000003 </t>
  </si>
  <si>
    <t>Услуги по аренде сооружений связи, радиовещания и телевидения</t>
  </si>
  <si>
    <t>ҚБҚ 5 қамтамасыз ету жөніндегі қызметтер</t>
  </si>
  <si>
    <t>2021 жылғы 1 наурыздан 2021 жылғы 31 желтоқсанға дейін</t>
  </si>
  <si>
    <t>821110.000.000000</t>
  </si>
  <si>
    <t>Услуги административного менеджера</t>
  </si>
  <si>
    <t xml:space="preserve"> Услуги административного менеджера и аналогичные услуги</t>
  </si>
  <si>
    <t>Әкімшілік қызметтер</t>
  </si>
  <si>
    <t>743011.000.000000</t>
  </si>
  <si>
    <t>Услуги переводческие</t>
  </si>
  <si>
    <t xml:space="preserve">Переводческие услуги </t>
  </si>
  <si>
    <t>Аударма қызметтері</t>
  </si>
  <si>
    <t>Түсіру тобының қызметтері</t>
  </si>
  <si>
    <t>620920.000.000001</t>
  </si>
  <si>
    <t>Услуги по администрированию и техническому обслуживанию программного обеспечения</t>
  </si>
  <si>
    <t>Услуги по сопровождению программного продукта 1С бухгалтерия</t>
  </si>
  <si>
    <t>1С бухгалтерия бағдарламалық өнімін сүйемелдеу бойынша қызметтер</t>
  </si>
  <si>
    <t>960919.900.000008</t>
  </si>
  <si>
    <t>Услуги по обслуживанию световых конструкций/светодиодных экранов и аналогичного оборудования и конструкций</t>
  </si>
  <si>
    <t>Услуги по технической поддержке светодиодного экрана</t>
  </si>
  <si>
    <t>Жарықдиодты экранды техникалық қолдау қызметтері</t>
  </si>
  <si>
    <t>620920.000.000014</t>
  </si>
  <si>
    <t>Услуги по пользованию программными продуктами</t>
  </si>
  <si>
    <t>Услуги по пользованию программными продуктами, находящимся в удаленном доступе</t>
  </si>
  <si>
    <t>БАҚ және әлеуметтік медиа мониторингі " қол жеткізу қызметтері"</t>
  </si>
  <si>
    <t>639910.000.000008</t>
  </si>
  <si>
    <t>Услуги по анализу и мониторингу СМИ</t>
  </si>
  <si>
    <t>Әлеуметтік желілердегі қоғамдық сұраныстардың мониторингі бойынша қызметтер</t>
  </si>
  <si>
    <t>682012.960.000000</t>
  </si>
  <si>
    <t>Услуги по аренде помещения</t>
  </si>
  <si>
    <t>Услуги по аренде административных/производственных помещений</t>
  </si>
  <si>
    <t>Үй-жайды жалға алу бойынша қызметтер</t>
  </si>
  <si>
    <t>101 - Администрация Президента Республики Казахстан</t>
  </si>
  <si>
    <t>007 - Услуги по обеспечению деятельности Службы центральных коммуникаций</t>
  </si>
  <si>
    <t>111 - Капитальные расходы подведомственных государственных учреждений</t>
  </si>
  <si>
    <t>414 Приобретение машин, оборудования, инструментов, производственного и хозяйственного инвентаря</t>
  </si>
  <si>
    <t xml:space="preserve"> 262013.000.000011</t>
  </si>
  <si>
    <t>Компьютер</t>
  </si>
  <si>
    <t>офисный (универсальный)</t>
  </si>
  <si>
    <t>Моноблок</t>
  </si>
  <si>
    <t>штука</t>
  </si>
  <si>
    <t>Конкурс с предварительным квалификационным отбором</t>
  </si>
  <si>
    <t>262018.900.000006</t>
  </si>
  <si>
    <t>Устройство многофункциональное</t>
  </si>
  <si>
    <t>печать лазерная</t>
  </si>
  <si>
    <t>МФУ</t>
  </si>
  <si>
    <t xml:space="preserve"> 310112.300.000000</t>
  </si>
  <si>
    <t xml:space="preserve"> Стол</t>
  </si>
  <si>
    <t>деревянный, письменный</t>
  </si>
  <si>
    <t>Стол для сотрудников</t>
  </si>
  <si>
    <t>Қызметкерлерге арналған үстел</t>
  </si>
  <si>
    <t>310112.300.000001</t>
  </si>
  <si>
    <t>Стол</t>
  </si>
  <si>
    <t>деревянный, конференционный/для заседаний</t>
  </si>
  <si>
    <t>Конференц-приставка к столу</t>
  </si>
  <si>
    <t>Тумба приставная с замком</t>
  </si>
  <si>
    <t>Шкаф 5 секций узкий</t>
  </si>
  <si>
    <t>Кресло для сотрудников</t>
  </si>
  <si>
    <t>Кабинет руководителя</t>
  </si>
  <si>
    <t>Кресло для руководителя</t>
  </si>
  <si>
    <t>Үстелге конференц-приставка</t>
  </si>
  <si>
    <t>Закупка у организаций, созданных общественными объединениями инвалидов</t>
  </si>
  <si>
    <t xml:space="preserve"> 310112.500.000000</t>
  </si>
  <si>
    <t>Тумба</t>
  </si>
  <si>
    <t xml:space="preserve"> офисная</t>
  </si>
  <si>
    <t>Құлпы бар бүйір тумба</t>
  </si>
  <si>
    <t xml:space="preserve"> 310112.700.000000</t>
  </si>
  <si>
    <t xml:space="preserve"> Шкаф</t>
  </si>
  <si>
    <t>деревянный, офисный</t>
  </si>
  <si>
    <t>Тар 5 секция шкафы</t>
  </si>
  <si>
    <t>310011.500.000005</t>
  </si>
  <si>
    <t>Кресло</t>
  </si>
  <si>
    <t>офисное, каркас металлический, обивка из искусственной кожи, регулируемое</t>
  </si>
  <si>
    <t>Қызметкерлерге арналған кресло</t>
  </si>
  <si>
    <t>310011.500.000004</t>
  </si>
  <si>
    <t>офисное, каркас металлический, обивка из кожи, регулируемое</t>
  </si>
  <si>
    <t>Басшыға арналған кресло</t>
  </si>
  <si>
    <t>310913.900.000003</t>
  </si>
  <si>
    <t>Гарнитур мебельный</t>
  </si>
  <si>
    <t>для кабинета</t>
  </si>
  <si>
    <t>Итого без учета НДС</t>
  </si>
  <si>
    <t>По спецификам:</t>
  </si>
  <si>
    <t>Басшы кабинеті</t>
  </si>
  <si>
    <t>Баспа (кадр) дайындау бойынша жұмыс (1 дана)</t>
  </si>
  <si>
    <t>Бұйрық бланкілерін дайындау бойынша қызмет (1000 дана)</t>
  </si>
  <si>
    <t>Папкаларды (қалтасы бар биговкаларды) басып шығару жөніндегі қызметтер (1000 дана)</t>
  </si>
  <si>
    <t>ОКҚ символикасы бар А5 күнделіктерін дайындау бойынша қызметтер (33 дана)</t>
  </si>
  <si>
    <t>Xerox VersaLink c7025 (115r00128) өңдеуге арналған Контейнер</t>
  </si>
  <si>
    <t>План государственных закупок товаров, работ и услуг РГУ "Служба центральных коммуникаций" при Президенте Республики Казахстан на 2021 год</t>
  </si>
  <si>
    <t>Color m451dn 305a сериялы картридждер жиынтығы (ce410a-қара, ce411a-көк, ce412a-сары, CE413A-күлгін)</t>
  </si>
  <si>
    <t>Ламинаттауға арналған пленка</t>
  </si>
  <si>
    <t>Жиынтықтағы түрлі-түсті қаламдар</t>
  </si>
  <si>
    <t>Тіркеуші папкасы, А4, 50 мм</t>
  </si>
  <si>
    <t>Тіркеуші папкасы, А4, 80 мм</t>
  </si>
  <si>
    <t>Қосымша файл</t>
  </si>
  <si>
    <t>Перфорациясы бар 2 CD конверт-файл</t>
  </si>
  <si>
    <t>205210.900.000025</t>
  </si>
  <si>
    <t>Тақталарға арналған маркер</t>
  </si>
  <si>
    <t>№ ___ от __________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</si>
</sst>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b/>
      <sz val="10"/>
      <color theme="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165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/>
    <xf numFmtId="0" fontId="5" fillId="0" borderId="0" xfId="0" applyFont="1" applyFill="1" applyAlignment="1">
      <alignment/>
    </xf>
    <xf numFmtId="0" fontId="5" fillId="0" borderId="0" xfId="0" applyFont="1"/>
    <xf numFmtId="0" fontId="5" fillId="0" borderId="0" xfId="0" applyFont="1" applyFill="1"/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4" borderId="0" xfId="0" applyFill="1"/>
    <xf numFmtId="0" fontId="10" fillId="5" borderId="1" xfId="20" applyFont="1" applyFill="1" applyBorder="1" applyAlignment="1" applyProtection="1">
      <alignment horizontal="center" vertical="center" wrapText="1"/>
      <protection locked="0"/>
    </xf>
    <xf numFmtId="0" fontId="10" fillId="5" borderId="1" xfId="20" applyFont="1" applyFill="1" applyBorder="1" applyAlignment="1" applyProtection="1">
      <alignment horizontal="center" vertical="center" wrapText="1"/>
      <protection hidden="1"/>
    </xf>
    <xf numFmtId="0" fontId="10" fillId="5" borderId="1" xfId="20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20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20" applyFont="1" applyFill="1" applyBorder="1" applyAlignment="1" applyProtection="1">
      <alignment horizontal="left" vertical="center"/>
      <protection locked="0"/>
    </xf>
    <xf numFmtId="0" fontId="10" fillId="5" borderId="2" xfId="20" applyFont="1" applyFill="1" applyBorder="1" applyAlignment="1" applyProtection="1">
      <alignment horizontal="center" vertical="center" wrapText="1"/>
      <protection locked="0"/>
    </xf>
    <xf numFmtId="0" fontId="10" fillId="5" borderId="3" xfId="20" applyFont="1" applyFill="1" applyBorder="1" applyAlignment="1" applyProtection="1">
      <alignment horizontal="center" vertical="center" wrapText="1"/>
      <protection locked="0"/>
    </xf>
    <xf numFmtId="0" fontId="10" fillId="5" borderId="1" xfId="20" applyFont="1" applyFill="1" applyBorder="1" applyAlignment="1" applyProtection="1">
      <alignment horizontal="center" vertical="center" wrapText="1"/>
      <protection locked="0"/>
    </xf>
    <xf numFmtId="0" fontId="10" fillId="5" borderId="1" xfId="20" applyFont="1" applyFill="1" applyBorder="1" applyAlignment="1" applyProtection="1">
      <alignment horizontal="left" vertical="center" wrapText="1"/>
      <protection locked="0"/>
    </xf>
    <xf numFmtId="164" fontId="10" fillId="6" borderId="1" xfId="59" applyFont="1" applyFill="1" applyBorder="1" applyAlignment="1">
      <alignment horizontal="center" vertical="center" wrapText="1"/>
    </xf>
    <xf numFmtId="164" fontId="10" fillId="7" borderId="1" xfId="59" applyFont="1" applyFill="1" applyBorder="1" applyAlignment="1">
      <alignment horizontal="center" vertical="center" wrapText="1"/>
    </xf>
    <xf numFmtId="164" fontId="10" fillId="8" borderId="1" xfId="59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4" fontId="10" fillId="4" borderId="1" xfId="59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center" wrapText="1"/>
    </xf>
    <xf numFmtId="164" fontId="10" fillId="9" borderId="1" xfId="59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2" fontId="10" fillId="6" borderId="1" xfId="59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3" fontId="25" fillId="4" borderId="1" xfId="22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2" fontId="25" fillId="4" borderId="1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2" fontId="6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2" fontId="26" fillId="4" borderId="1" xfId="0" applyNumberFormat="1" applyFont="1" applyFill="1" applyBorder="1"/>
    <xf numFmtId="2" fontId="26" fillId="4" borderId="1" xfId="0" applyNumberFormat="1" applyFont="1" applyFill="1" applyBorder="1" applyAlignment="1">
      <alignment horizontal="right"/>
    </xf>
    <xf numFmtId="0" fontId="16" fillId="4" borderId="8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3" fillId="4" borderId="1" xfId="24" applyFont="1" applyFill="1" applyBorder="1" applyAlignment="1">
      <alignment horizontal="center" vertical="center" wrapText="1"/>
      <protection/>
    </xf>
    <xf numFmtId="0" fontId="6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 wrapText="1"/>
    </xf>
    <xf numFmtId="0" fontId="17" fillId="4" borderId="1" xfId="0" applyFont="1" applyFill="1" applyBorder="1"/>
    <xf numFmtId="0" fontId="21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/>
    </xf>
    <xf numFmtId="0" fontId="27" fillId="4" borderId="1" xfId="0" applyFont="1" applyFill="1" applyBorder="1"/>
    <xf numFmtId="0" fontId="3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2" fontId="25" fillId="4" borderId="7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0" fillId="5" borderId="1" xfId="2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1" fontId="9" fillId="4" borderId="10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1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2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3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4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5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4" fontId="10" fillId="5" borderId="1" xfId="20" applyNumberFormat="1" applyFont="1" applyFill="1" applyBorder="1" applyAlignment="1" applyProtection="1">
      <alignment horizontal="center" vertical="center" wrapText="1"/>
      <protection locked="0"/>
    </xf>
    <xf numFmtId="4" fontId="10" fillId="5" borderId="1" xfId="20" applyNumberFormat="1" applyFont="1" applyFill="1" applyBorder="1" applyAlignment="1" applyProtection="1">
      <alignment horizontal="center" vertical="center" wrapText="1"/>
      <protection hidden="1"/>
    </xf>
    <xf numFmtId="0" fontId="10" fillId="5" borderId="6" xfId="20" applyFont="1" applyFill="1" applyBorder="1" applyAlignment="1" applyProtection="1">
      <alignment horizontal="center" vertical="center" wrapText="1"/>
      <protection locked="0"/>
    </xf>
    <xf numFmtId="0" fontId="10" fillId="5" borderId="3" xfId="20" applyFont="1" applyFill="1" applyBorder="1" applyAlignment="1" applyProtection="1">
      <alignment horizontal="center" vertical="center" wrapText="1"/>
      <protection locked="0"/>
    </xf>
    <xf numFmtId="0" fontId="10" fillId="5" borderId="1" xfId="20" applyFont="1" applyFill="1" applyBorder="1" applyAlignment="1" applyProtection="1">
      <alignment horizontal="center" vertical="center" wrapText="1"/>
      <protection hidden="1"/>
    </xf>
    <xf numFmtId="2" fontId="10" fillId="5" borderId="1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6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10" fillId="5" borderId="1" xfId="20" applyNumberFormat="1" applyFont="1" applyFill="1" applyBorder="1" applyAlignment="1" applyProtection="1">
      <alignment horizontal="center" vertical="center" wrapText="1"/>
      <protection locked="0"/>
    </xf>
    <xf numFmtId="49" fontId="10" fillId="5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5" borderId="6" xfId="25" applyFont="1" applyFill="1" applyBorder="1" applyAlignment="1" applyProtection="1">
      <alignment horizontal="center" vertical="center" wrapText="1"/>
      <protection locked="0"/>
    </xf>
    <xf numFmtId="0" fontId="9" fillId="5" borderId="3" xfId="25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5" borderId="10" xfId="25" applyFont="1" applyFill="1" applyBorder="1" applyAlignment="1" applyProtection="1">
      <alignment horizontal="center" vertical="center" wrapText="1"/>
      <protection locked="0"/>
    </xf>
    <xf numFmtId="0" fontId="8" fillId="5" borderId="12" xfId="25" applyFont="1" applyFill="1" applyBorder="1" applyAlignment="1" applyProtection="1">
      <alignment horizontal="center" vertical="center" wrapText="1"/>
      <protection locked="0"/>
    </xf>
    <xf numFmtId="0" fontId="8" fillId="5" borderId="13" xfId="25" applyFont="1" applyFill="1" applyBorder="1" applyAlignment="1" applyProtection="1">
      <alignment horizontal="center" vertical="center" wrapText="1"/>
      <protection locked="0"/>
    </xf>
    <xf numFmtId="0" fontId="8" fillId="5" borderId="15" xfId="25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6" xfId="21"/>
    <cellStyle name="Акцент6 10" xfId="22"/>
    <cellStyle name="Финансовый 2" xfId="23"/>
    <cellStyle name="Обычный 3" xfId="24"/>
    <cellStyle name="Обычный 2 2" xfId="25"/>
    <cellStyle name="Обычный 8" xfId="26"/>
    <cellStyle name="Обычный 15" xfId="27"/>
    <cellStyle name="Финансовый 3" xfId="28"/>
    <cellStyle name="20% - Акцент3 2" xfId="29"/>
    <cellStyle name="20% - Акцент3 2 2" xfId="30"/>
    <cellStyle name="Excel Built-in Normal" xfId="31"/>
    <cellStyle name="Гиперссылка 2" xfId="32"/>
    <cellStyle name="Обычный 2 3" xfId="33"/>
    <cellStyle name="Обычный 3 2" xfId="34"/>
    <cellStyle name="Обычный 3 2 2" xfId="35"/>
    <cellStyle name="Обычный 3 2 2 2" xfId="36"/>
    <cellStyle name="Обычный 3 2 2 2 2" xfId="37"/>
    <cellStyle name="Обычный 3 2 2 3" xfId="38"/>
    <cellStyle name="Обычный 3 2 2 3 2" xfId="39"/>
    <cellStyle name="Обычный 3 3" xfId="40"/>
    <cellStyle name="Обычный 3 3 2" xfId="41"/>
    <cellStyle name="Обычный 3 4" xfId="42"/>
    <cellStyle name="Обычный 3 4 2" xfId="43"/>
    <cellStyle name="Обычный 3 4 3" xfId="44"/>
    <cellStyle name="Обычный 3 4 3 2" xfId="45"/>
    <cellStyle name="Обычный 3 5" xfId="46"/>
    <cellStyle name="Обычный 3 5 2" xfId="47"/>
    <cellStyle name="Обычный 3 6" xfId="48"/>
    <cellStyle name="Обычный 4" xfId="49"/>
    <cellStyle name="Обычный 4 2" xfId="50"/>
    <cellStyle name="Обычный 5" xfId="51"/>
    <cellStyle name="Обычный 6" xfId="52"/>
    <cellStyle name="Обычный 7" xfId="53"/>
    <cellStyle name="Процентный 2" xfId="54"/>
    <cellStyle name="Процентный 3" xfId="55"/>
    <cellStyle name="Финансовый 4" xfId="56"/>
    <cellStyle name="Финансовый 4 2" xfId="57"/>
    <cellStyle name="Финансовый 3 2" xfId="58"/>
    <cellStyle name="Финансовый" xfId="59"/>
    <cellStyle name="Обычный 3 2 3" xfId="60"/>
    <cellStyle name="Обычный 3 2 2 4" xfId="61"/>
    <cellStyle name="Обычный 3 2 2 2 3" xfId="62"/>
    <cellStyle name="Обычный 3 2 2 2 2 2" xfId="63"/>
    <cellStyle name="Обычный 3 2 2 3 3" xfId="64"/>
    <cellStyle name="Обычный 3 2 2 3 2 2" xfId="65"/>
    <cellStyle name="Обычный 3 3 3" xfId="66"/>
    <cellStyle name="Обычный 3 3 2 2" xfId="67"/>
    <cellStyle name="Обычный 3 4 4" xfId="68"/>
    <cellStyle name="Обычный 3 4 2 2" xfId="69"/>
    <cellStyle name="Обычный 3 4 3 3" xfId="70"/>
    <cellStyle name="Обычный 3 4 3 2 2" xfId="71"/>
    <cellStyle name="Обычный 3 5 3" xfId="72"/>
    <cellStyle name="Обычный 3 5 2 2" xfId="73"/>
    <cellStyle name="Обычный 3 6 2" xfId="74"/>
    <cellStyle name="Обычный 4 3" xfId="75"/>
    <cellStyle name="Обычный 4 2 2" xfId="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1"/>
  <sheetViews>
    <sheetView tabSelected="1" zoomScale="80" zoomScaleNormal="80" workbookViewId="0" topLeftCell="A100">
      <selection activeCell="A103" sqref="A103:AD103"/>
    </sheetView>
  </sheetViews>
  <sheetFormatPr defaultColWidth="9.140625" defaultRowHeight="15"/>
  <cols>
    <col min="1" max="1" width="5.00390625" style="0" customWidth="1"/>
    <col min="2" max="4" width="13.57421875" style="0" customWidth="1"/>
    <col min="5" max="5" width="15.57421875" style="0" customWidth="1"/>
    <col min="6" max="7" width="13.57421875" style="0" customWidth="1"/>
    <col min="8" max="8" width="9.8515625" style="0" customWidth="1"/>
    <col min="9" max="10" width="18.00390625" style="0" customWidth="1"/>
    <col min="11" max="11" width="15.421875" style="0" customWidth="1"/>
    <col min="12" max="12" width="16.28125" style="0" customWidth="1"/>
    <col min="13" max="13" width="16.421875" style="0" customWidth="1"/>
    <col min="14" max="14" width="4.7109375" style="0" customWidth="1"/>
    <col min="15" max="15" width="6.140625" style="0" customWidth="1"/>
    <col min="16" max="16" width="10.00390625" style="0" customWidth="1"/>
    <col min="17" max="17" width="7.421875" style="0" customWidth="1"/>
    <col min="18" max="18" width="15.8515625" style="0" customWidth="1"/>
    <col min="19" max="19" width="18.28125" style="0" customWidth="1"/>
    <col min="20" max="20" width="9.8515625" style="0" customWidth="1"/>
    <col min="21" max="21" width="8.140625" style="0" customWidth="1"/>
    <col min="22" max="22" width="8.28125" style="0" customWidth="1"/>
    <col min="23" max="23" width="8.57421875" style="0" customWidth="1"/>
    <col min="24" max="24" width="22.8515625" style="0" customWidth="1"/>
    <col min="25" max="25" width="25.7109375" style="0" customWidth="1"/>
    <col min="27" max="27" width="11.57421875" style="0" customWidth="1"/>
    <col min="28" max="28" width="11.421875" style="0" customWidth="1"/>
    <col min="29" max="29" width="8.8515625" style="0" customWidth="1"/>
    <col min="30" max="30" width="14.00390625" style="0" customWidth="1"/>
    <col min="31" max="31" width="12.00390625" style="0" bestFit="1" customWidth="1"/>
    <col min="32" max="32" width="11.57421875" style="0" customWidth="1"/>
  </cols>
  <sheetData>
    <row r="1" spans="1:2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</row>
    <row r="2" spans="1:3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1"/>
      <c r="Q2" s="2"/>
      <c r="R2" s="1"/>
      <c r="S2" s="1"/>
      <c r="T2" s="1"/>
      <c r="U2" s="100" t="s">
        <v>35</v>
      </c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1"/>
      <c r="Q3" s="2"/>
      <c r="R3" s="1"/>
      <c r="S3" s="1"/>
      <c r="T3" s="1"/>
      <c r="U3" s="100" t="s">
        <v>34</v>
      </c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  <c r="Q4" s="2"/>
      <c r="R4" s="1"/>
      <c r="S4" s="1"/>
      <c r="T4" s="1"/>
      <c r="U4" s="100" t="s">
        <v>477</v>
      </c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2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1"/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2"/>
      <c r="AC5" s="2"/>
    </row>
    <row r="6" spans="1:29" ht="24" customHeight="1">
      <c r="A6" s="101" t="s">
        <v>467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2"/>
      <c r="AB6" s="2"/>
      <c r="AC6" s="2"/>
    </row>
    <row r="7" spans="1:29" ht="18.7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2"/>
      <c r="AB7" s="2"/>
      <c r="AC7" s="2"/>
    </row>
    <row r="8" spans="1:29" ht="18.75">
      <c r="A8" s="5"/>
      <c r="B8" s="7"/>
      <c r="C8" s="7"/>
      <c r="D8" s="7"/>
      <c r="E8" s="7"/>
      <c r="F8" s="7"/>
      <c r="G8" s="7"/>
      <c r="H8" s="105" t="s">
        <v>17</v>
      </c>
      <c r="I8" s="106"/>
      <c r="J8" s="107"/>
      <c r="K8" s="132" t="s">
        <v>18</v>
      </c>
      <c r="L8" s="133"/>
      <c r="M8" s="133"/>
      <c r="N8" s="134"/>
      <c r="O8" s="120" t="s">
        <v>22</v>
      </c>
      <c r="P8" s="121"/>
      <c r="Q8" s="120" t="s">
        <v>19</v>
      </c>
      <c r="R8" s="121"/>
      <c r="S8" s="7"/>
      <c r="T8" s="7"/>
      <c r="U8" s="7"/>
      <c r="V8" s="7"/>
      <c r="W8" s="7"/>
      <c r="X8" s="7"/>
      <c r="Y8" s="7"/>
      <c r="Z8" s="7"/>
      <c r="AA8" s="2"/>
      <c r="AB8" s="2"/>
      <c r="AC8" s="2"/>
    </row>
    <row r="9" spans="1:29" ht="18.75" customHeight="1">
      <c r="A9" s="5"/>
      <c r="B9" s="7"/>
      <c r="C9" s="7"/>
      <c r="D9" s="7"/>
      <c r="E9" s="7"/>
      <c r="F9" s="7"/>
      <c r="G9" s="7"/>
      <c r="H9" s="108"/>
      <c r="I9" s="109"/>
      <c r="J9" s="110"/>
      <c r="K9" s="126" t="s">
        <v>20</v>
      </c>
      <c r="L9" s="127"/>
      <c r="M9" s="105" t="s">
        <v>21</v>
      </c>
      <c r="N9" s="107"/>
      <c r="O9" s="122"/>
      <c r="P9" s="123"/>
      <c r="Q9" s="122"/>
      <c r="R9" s="123"/>
      <c r="S9" s="7"/>
      <c r="T9" s="7"/>
      <c r="U9" s="7"/>
      <c r="V9" s="7"/>
      <c r="W9" s="7"/>
      <c r="X9" s="7"/>
      <c r="Y9" s="7"/>
      <c r="Z9" s="7"/>
      <c r="AA9" s="2"/>
      <c r="AB9" s="2"/>
      <c r="AC9" s="2"/>
    </row>
    <row r="10" spans="1:29" ht="18.75" customHeight="1">
      <c r="A10" s="5"/>
      <c r="B10" s="7"/>
      <c r="C10" s="7"/>
      <c r="D10" s="7"/>
      <c r="E10" s="7"/>
      <c r="F10" s="7"/>
      <c r="G10" s="7"/>
      <c r="H10" s="111"/>
      <c r="I10" s="112"/>
      <c r="J10" s="113"/>
      <c r="K10" s="128"/>
      <c r="L10" s="129"/>
      <c r="M10" s="111"/>
      <c r="N10" s="113"/>
      <c r="O10" s="124"/>
      <c r="P10" s="125"/>
      <c r="Q10" s="124"/>
      <c r="R10" s="125"/>
      <c r="S10" s="7"/>
      <c r="T10" s="7"/>
      <c r="U10" s="7"/>
      <c r="V10" s="7"/>
      <c r="W10" s="7"/>
      <c r="X10" s="7"/>
      <c r="Y10" s="7"/>
      <c r="Z10" s="7"/>
      <c r="AA10" s="2"/>
      <c r="AB10" s="2"/>
      <c r="AC10" s="2"/>
    </row>
    <row r="11" spans="1:29" ht="18.75">
      <c r="A11" s="5"/>
      <c r="B11" s="7"/>
      <c r="C11" s="7"/>
      <c r="D11" s="7"/>
      <c r="E11" s="7"/>
      <c r="F11" s="7"/>
      <c r="G11" s="7"/>
      <c r="H11" s="102">
        <v>1</v>
      </c>
      <c r="I11" s="103"/>
      <c r="J11" s="104"/>
      <c r="K11" s="116">
        <v>2</v>
      </c>
      <c r="L11" s="117"/>
      <c r="M11" s="118">
        <v>3</v>
      </c>
      <c r="N11" s="119"/>
      <c r="O11" s="130">
        <v>4</v>
      </c>
      <c r="P11" s="131"/>
      <c r="Q11" s="130">
        <v>5</v>
      </c>
      <c r="R11" s="131"/>
      <c r="S11" s="7"/>
      <c r="T11" s="7"/>
      <c r="U11" s="7"/>
      <c r="V11" s="7"/>
      <c r="W11" s="7"/>
      <c r="X11" s="7"/>
      <c r="Y11" s="7"/>
      <c r="Z11" s="7"/>
      <c r="AA11" s="2"/>
      <c r="AB11" s="2"/>
      <c r="AC11" s="2"/>
    </row>
    <row r="12" spans="1:29" ht="18.75" customHeight="1">
      <c r="A12" s="5"/>
      <c r="B12" s="7"/>
      <c r="C12" s="7"/>
      <c r="D12" s="7"/>
      <c r="E12" s="7"/>
      <c r="F12" s="7"/>
      <c r="G12" s="7"/>
      <c r="H12" s="86">
        <v>190840028382</v>
      </c>
      <c r="I12" s="87"/>
      <c r="J12" s="88"/>
      <c r="K12" s="93">
        <v>1010010</v>
      </c>
      <c r="L12" s="93"/>
      <c r="M12" s="92" t="s">
        <v>36</v>
      </c>
      <c r="N12" s="92"/>
      <c r="O12" s="135" t="s">
        <v>34</v>
      </c>
      <c r="P12" s="136"/>
      <c r="Q12" s="93">
        <v>2021</v>
      </c>
      <c r="R12" s="93"/>
      <c r="S12" s="7"/>
      <c r="T12" s="7"/>
      <c r="U12" s="7"/>
      <c r="V12" s="7"/>
      <c r="W12" s="7"/>
      <c r="X12" s="7"/>
      <c r="Y12" s="7"/>
      <c r="Z12" s="7"/>
      <c r="AA12" s="2"/>
      <c r="AB12" s="2"/>
      <c r="AC12" s="2"/>
    </row>
    <row r="13" spans="1:29" ht="105" customHeight="1">
      <c r="A13" s="5"/>
      <c r="B13" s="7"/>
      <c r="C13" s="7"/>
      <c r="D13" s="7"/>
      <c r="E13" s="7"/>
      <c r="F13" s="7"/>
      <c r="G13" s="7"/>
      <c r="H13" s="89"/>
      <c r="I13" s="90"/>
      <c r="J13" s="91"/>
      <c r="K13" s="93"/>
      <c r="L13" s="93"/>
      <c r="M13" s="92"/>
      <c r="N13" s="92"/>
      <c r="O13" s="137"/>
      <c r="P13" s="138"/>
      <c r="Q13" s="93"/>
      <c r="R13" s="93"/>
      <c r="S13" s="7"/>
      <c r="T13" s="7"/>
      <c r="U13" s="7"/>
      <c r="V13" s="7"/>
      <c r="W13" s="7"/>
      <c r="X13" s="7"/>
      <c r="Y13" s="7"/>
      <c r="Z13" s="7"/>
      <c r="AA13" s="2"/>
      <c r="AB13" s="2"/>
      <c r="AC13" s="2"/>
    </row>
    <row r="14" spans="1:31" ht="50.25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X14" s="7"/>
      <c r="Y14" s="7"/>
      <c r="Z14" s="7"/>
      <c r="AA14" s="2"/>
      <c r="AB14" s="2"/>
      <c r="AC14" s="2"/>
      <c r="AE14" s="7"/>
    </row>
    <row r="15" spans="1:29" ht="18.75">
      <c r="A15" s="5"/>
      <c r="B15" s="5"/>
      <c r="C15" s="7"/>
      <c r="D15" s="7"/>
      <c r="E15" s="7"/>
      <c r="F15" s="7"/>
      <c r="G15" s="7"/>
      <c r="H15" s="5"/>
      <c r="I15" s="5"/>
      <c r="J15" s="7"/>
      <c r="K15" s="6"/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  <c r="W15" s="4"/>
      <c r="X15" s="4"/>
      <c r="Y15" s="2"/>
      <c r="Z15" s="2"/>
      <c r="AA15" s="2"/>
      <c r="AB15" s="2"/>
      <c r="AC15" s="2"/>
    </row>
    <row r="16" spans="1:31" ht="31.5" customHeight="1">
      <c r="A16" s="84" t="s">
        <v>0</v>
      </c>
      <c r="B16" s="84" t="s">
        <v>1</v>
      </c>
      <c r="C16" s="84" t="s">
        <v>18</v>
      </c>
      <c r="D16" s="84"/>
      <c r="E16" s="84"/>
      <c r="F16" s="84"/>
      <c r="G16" s="84"/>
      <c r="H16" s="84" t="s">
        <v>2</v>
      </c>
      <c r="I16" s="85" t="s">
        <v>38</v>
      </c>
      <c r="J16" s="85" t="s">
        <v>39</v>
      </c>
      <c r="K16" s="85" t="s">
        <v>40</v>
      </c>
      <c r="L16" s="85" t="s">
        <v>11</v>
      </c>
      <c r="M16" s="85" t="s">
        <v>3</v>
      </c>
      <c r="N16" s="84" t="s">
        <v>16</v>
      </c>
      <c r="O16" s="84"/>
      <c r="P16" s="98" t="s">
        <v>23</v>
      </c>
      <c r="Q16" s="99" t="s">
        <v>4</v>
      </c>
      <c r="R16" s="94" t="s">
        <v>5</v>
      </c>
      <c r="S16" s="95" t="s">
        <v>6</v>
      </c>
      <c r="T16" s="94" t="s">
        <v>12</v>
      </c>
      <c r="U16" s="94" t="s">
        <v>13</v>
      </c>
      <c r="V16" s="94" t="s">
        <v>14</v>
      </c>
      <c r="W16" s="115" t="s">
        <v>24</v>
      </c>
      <c r="X16" s="84" t="s">
        <v>7</v>
      </c>
      <c r="Y16" s="84" t="s">
        <v>8</v>
      </c>
      <c r="Z16" s="115" t="s">
        <v>25</v>
      </c>
      <c r="AA16" s="115" t="s">
        <v>26</v>
      </c>
      <c r="AB16" s="115" t="s">
        <v>27</v>
      </c>
      <c r="AC16" s="114" t="s">
        <v>9</v>
      </c>
      <c r="AD16" s="84" t="s">
        <v>10</v>
      </c>
      <c r="AE16" s="8"/>
    </row>
    <row r="17" spans="1:31" ht="154.5" customHeight="1">
      <c r="A17" s="84"/>
      <c r="B17" s="84"/>
      <c r="C17" s="16" t="s">
        <v>28</v>
      </c>
      <c r="D17" s="16" t="s">
        <v>29</v>
      </c>
      <c r="E17" s="16" t="s">
        <v>30</v>
      </c>
      <c r="F17" s="17" t="s">
        <v>31</v>
      </c>
      <c r="G17" s="17" t="s">
        <v>32</v>
      </c>
      <c r="H17" s="84"/>
      <c r="I17" s="85"/>
      <c r="J17" s="85"/>
      <c r="K17" s="85"/>
      <c r="L17" s="85"/>
      <c r="M17" s="85"/>
      <c r="N17" s="84"/>
      <c r="O17" s="84"/>
      <c r="P17" s="98"/>
      <c r="Q17" s="99"/>
      <c r="R17" s="94"/>
      <c r="S17" s="95"/>
      <c r="T17" s="94"/>
      <c r="U17" s="94"/>
      <c r="V17" s="94"/>
      <c r="W17" s="115"/>
      <c r="X17" s="84"/>
      <c r="Y17" s="84"/>
      <c r="Z17" s="115"/>
      <c r="AA17" s="115"/>
      <c r="AB17" s="115"/>
      <c r="AC17" s="114"/>
      <c r="AD17" s="84"/>
      <c r="AE17" s="8"/>
    </row>
    <row r="18" spans="1:31" ht="15">
      <c r="A18" s="9">
        <v>1</v>
      </c>
      <c r="B18" s="9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9">
        <v>8</v>
      </c>
      <c r="I18" s="9">
        <v>9</v>
      </c>
      <c r="J18" s="16">
        <v>10</v>
      </c>
      <c r="K18" s="10">
        <v>11</v>
      </c>
      <c r="L18" s="9">
        <v>12</v>
      </c>
      <c r="M18" s="9">
        <v>13</v>
      </c>
      <c r="N18" s="96">
        <v>14</v>
      </c>
      <c r="O18" s="97"/>
      <c r="P18" s="10">
        <v>15</v>
      </c>
      <c r="Q18" s="11">
        <v>16</v>
      </c>
      <c r="R18" s="11">
        <v>17</v>
      </c>
      <c r="S18" s="12">
        <v>18</v>
      </c>
      <c r="T18" s="11">
        <v>19</v>
      </c>
      <c r="U18" s="11">
        <v>20</v>
      </c>
      <c r="V18" s="11">
        <v>21</v>
      </c>
      <c r="W18" s="11">
        <v>22</v>
      </c>
      <c r="X18" s="11">
        <v>23</v>
      </c>
      <c r="Y18" s="9">
        <v>24</v>
      </c>
      <c r="Z18" s="11">
        <v>25</v>
      </c>
      <c r="AA18" s="11">
        <v>26</v>
      </c>
      <c r="AB18" s="11">
        <v>27</v>
      </c>
      <c r="AC18" s="9">
        <v>28</v>
      </c>
      <c r="AD18" s="9">
        <v>29</v>
      </c>
      <c r="AE18" s="8"/>
    </row>
    <row r="19" spans="1:31" ht="15.75" thickBot="1">
      <c r="A19" s="13" t="s">
        <v>33</v>
      </c>
      <c r="B19" s="9"/>
      <c r="C19" s="16"/>
      <c r="D19" s="16"/>
      <c r="E19" s="16"/>
      <c r="F19" s="16"/>
      <c r="G19" s="16"/>
      <c r="H19" s="9"/>
      <c r="I19" s="9"/>
      <c r="J19" s="16"/>
      <c r="K19" s="10"/>
      <c r="L19" s="9"/>
      <c r="M19" s="9"/>
      <c r="N19" s="14"/>
      <c r="O19" s="15"/>
      <c r="P19" s="10"/>
      <c r="Q19" s="11"/>
      <c r="R19" s="11"/>
      <c r="S19" s="12"/>
      <c r="T19" s="11"/>
      <c r="U19" s="11"/>
      <c r="V19" s="11"/>
      <c r="W19" s="11"/>
      <c r="X19" s="11"/>
      <c r="Y19" s="9"/>
      <c r="Z19" s="11"/>
      <c r="AA19" s="11"/>
      <c r="AB19" s="11"/>
      <c r="AC19" s="9"/>
      <c r="AD19" s="9"/>
      <c r="AE19" s="8"/>
    </row>
    <row r="20" spans="1:31" ht="173.25" customHeight="1" thickBot="1">
      <c r="A20" s="28">
        <v>1</v>
      </c>
      <c r="B20" s="29" t="s">
        <v>44</v>
      </c>
      <c r="C20" s="29">
        <v>101</v>
      </c>
      <c r="D20" s="29" t="s">
        <v>49</v>
      </c>
      <c r="E20" s="29" t="s">
        <v>50</v>
      </c>
      <c r="F20" s="29" t="s">
        <v>47</v>
      </c>
      <c r="G20" s="30" t="s">
        <v>37</v>
      </c>
      <c r="H20" s="29" t="s">
        <v>45</v>
      </c>
      <c r="I20" s="29" t="s">
        <v>51</v>
      </c>
      <c r="J20" s="29" t="s">
        <v>52</v>
      </c>
      <c r="K20" s="29" t="s">
        <v>53</v>
      </c>
      <c r="L20" s="29" t="s">
        <v>161</v>
      </c>
      <c r="M20" s="29" t="s">
        <v>160</v>
      </c>
      <c r="N20" s="77" t="s">
        <v>41</v>
      </c>
      <c r="O20" s="78"/>
      <c r="P20" s="42" t="s">
        <v>155</v>
      </c>
      <c r="Q20" s="43">
        <v>80</v>
      </c>
      <c r="R20" s="44">
        <v>5714.28</v>
      </c>
      <c r="S20" s="45">
        <f aca="true" t="shared" si="0" ref="S20:S24">Q20*R20</f>
        <v>457142.39999999997</v>
      </c>
      <c r="T20" s="23">
        <v>0</v>
      </c>
      <c r="U20" s="23">
        <v>0</v>
      </c>
      <c r="V20" s="23">
        <v>0</v>
      </c>
      <c r="W20" s="24" t="s">
        <v>159</v>
      </c>
      <c r="X20" s="28" t="s">
        <v>205</v>
      </c>
      <c r="Y20" s="28" t="s">
        <v>204</v>
      </c>
      <c r="Z20" s="28" t="s">
        <v>15</v>
      </c>
      <c r="AA20" s="28" t="s">
        <v>43</v>
      </c>
      <c r="AB20" s="28" t="s">
        <v>42</v>
      </c>
      <c r="AC20" s="28">
        <v>0</v>
      </c>
      <c r="AD20" s="28"/>
      <c r="AE20" s="32"/>
    </row>
    <row r="21" spans="1:30" ht="173.25" customHeight="1" thickBot="1">
      <c r="A21" s="28">
        <v>2</v>
      </c>
      <c r="B21" s="21" t="s">
        <v>44</v>
      </c>
      <c r="C21" s="29">
        <v>101</v>
      </c>
      <c r="D21" s="29" t="s">
        <v>49</v>
      </c>
      <c r="E21" s="29" t="s">
        <v>50</v>
      </c>
      <c r="F21" s="29" t="s">
        <v>47</v>
      </c>
      <c r="G21" s="30" t="s">
        <v>37</v>
      </c>
      <c r="H21" s="29" t="s">
        <v>45</v>
      </c>
      <c r="I21" s="29" t="s">
        <v>54</v>
      </c>
      <c r="J21" s="29" t="s">
        <v>55</v>
      </c>
      <c r="K21" s="29" t="s">
        <v>56</v>
      </c>
      <c r="L21" s="29" t="s">
        <v>165</v>
      </c>
      <c r="M21" s="35" t="s">
        <v>164</v>
      </c>
      <c r="N21" s="77" t="s">
        <v>41</v>
      </c>
      <c r="O21" s="78"/>
      <c r="P21" s="42" t="s">
        <v>155</v>
      </c>
      <c r="Q21" s="43">
        <v>30</v>
      </c>
      <c r="R21" s="46">
        <v>250</v>
      </c>
      <c r="S21" s="45">
        <f t="shared" si="0"/>
        <v>7500</v>
      </c>
      <c r="T21" s="23">
        <v>0</v>
      </c>
      <c r="U21" s="23">
        <v>0</v>
      </c>
      <c r="V21" s="23">
        <v>0</v>
      </c>
      <c r="W21" s="24" t="s">
        <v>159</v>
      </c>
      <c r="X21" s="28" t="s">
        <v>205</v>
      </c>
      <c r="Y21" s="28" t="s">
        <v>204</v>
      </c>
      <c r="Z21" s="28" t="s">
        <v>15</v>
      </c>
      <c r="AA21" s="28" t="s">
        <v>43</v>
      </c>
      <c r="AB21" s="28" t="s">
        <v>42</v>
      </c>
      <c r="AC21" s="28">
        <v>0</v>
      </c>
      <c r="AD21" s="28"/>
    </row>
    <row r="22" spans="1:30" ht="169.5" customHeight="1" thickBot="1">
      <c r="A22" s="28">
        <v>3</v>
      </c>
      <c r="B22" s="21" t="s">
        <v>44</v>
      </c>
      <c r="C22" s="29">
        <v>101</v>
      </c>
      <c r="D22" s="29" t="s">
        <v>49</v>
      </c>
      <c r="E22" s="29" t="s">
        <v>50</v>
      </c>
      <c r="F22" s="29" t="s">
        <v>47</v>
      </c>
      <c r="G22" s="30" t="s">
        <v>37</v>
      </c>
      <c r="H22" s="29" t="s">
        <v>45</v>
      </c>
      <c r="I22" s="29" t="s">
        <v>57</v>
      </c>
      <c r="J22" s="29" t="s">
        <v>55</v>
      </c>
      <c r="K22" s="29" t="s">
        <v>58</v>
      </c>
      <c r="L22" s="29" t="s">
        <v>168</v>
      </c>
      <c r="M22" s="35" t="s">
        <v>167</v>
      </c>
      <c r="N22" s="77" t="s">
        <v>41</v>
      </c>
      <c r="O22" s="78"/>
      <c r="P22" s="42" t="s">
        <v>155</v>
      </c>
      <c r="Q22" s="43">
        <v>80</v>
      </c>
      <c r="R22" s="46">
        <v>250</v>
      </c>
      <c r="S22" s="45">
        <f t="shared" si="0"/>
        <v>20000</v>
      </c>
      <c r="T22" s="23">
        <v>0</v>
      </c>
      <c r="U22" s="23">
        <v>0</v>
      </c>
      <c r="V22" s="23">
        <v>0</v>
      </c>
      <c r="W22" s="24" t="s">
        <v>159</v>
      </c>
      <c r="X22" s="28" t="s">
        <v>205</v>
      </c>
      <c r="Y22" s="28" t="s">
        <v>204</v>
      </c>
      <c r="Z22" s="28" t="s">
        <v>15</v>
      </c>
      <c r="AA22" s="28" t="s">
        <v>43</v>
      </c>
      <c r="AB22" s="28" t="s">
        <v>42</v>
      </c>
      <c r="AC22" s="28">
        <v>0</v>
      </c>
      <c r="AD22" s="28"/>
    </row>
    <row r="23" spans="1:30" ht="153" customHeight="1" thickBot="1">
      <c r="A23" s="28">
        <v>4</v>
      </c>
      <c r="B23" s="21" t="s">
        <v>44</v>
      </c>
      <c r="C23" s="29">
        <v>101</v>
      </c>
      <c r="D23" s="29" t="s">
        <v>49</v>
      </c>
      <c r="E23" s="29" t="s">
        <v>50</v>
      </c>
      <c r="F23" s="29" t="s">
        <v>47</v>
      </c>
      <c r="G23" s="30" t="s">
        <v>37</v>
      </c>
      <c r="H23" s="29" t="s">
        <v>45</v>
      </c>
      <c r="I23" s="29" t="s">
        <v>59</v>
      </c>
      <c r="J23" s="29" t="s">
        <v>60</v>
      </c>
      <c r="K23" s="29" t="s">
        <v>170</v>
      </c>
      <c r="L23" s="29" t="s">
        <v>171</v>
      </c>
      <c r="M23" s="35" t="s">
        <v>162</v>
      </c>
      <c r="N23" s="77" t="s">
        <v>41</v>
      </c>
      <c r="O23" s="78"/>
      <c r="P23" s="42" t="s">
        <v>155</v>
      </c>
      <c r="Q23" s="43">
        <v>80</v>
      </c>
      <c r="R23" s="46">
        <v>71.42</v>
      </c>
      <c r="S23" s="45">
        <f t="shared" si="0"/>
        <v>5713.6</v>
      </c>
      <c r="T23" s="23">
        <v>0</v>
      </c>
      <c r="U23" s="23">
        <v>0</v>
      </c>
      <c r="V23" s="23">
        <v>0</v>
      </c>
      <c r="W23" s="24" t="s">
        <v>159</v>
      </c>
      <c r="X23" s="28" t="s">
        <v>205</v>
      </c>
      <c r="Y23" s="28" t="s">
        <v>204</v>
      </c>
      <c r="Z23" s="28" t="s">
        <v>15</v>
      </c>
      <c r="AA23" s="28" t="s">
        <v>43</v>
      </c>
      <c r="AB23" s="28" t="s">
        <v>42</v>
      </c>
      <c r="AC23" s="28">
        <v>0</v>
      </c>
      <c r="AD23" s="28"/>
    </row>
    <row r="24" spans="1:30" ht="176.25" customHeight="1" thickBot="1">
      <c r="A24" s="28">
        <v>5</v>
      </c>
      <c r="B24" s="21" t="s">
        <v>44</v>
      </c>
      <c r="C24" s="29">
        <v>101</v>
      </c>
      <c r="D24" s="29" t="s">
        <v>49</v>
      </c>
      <c r="E24" s="29" t="s">
        <v>50</v>
      </c>
      <c r="F24" s="29" t="s">
        <v>47</v>
      </c>
      <c r="G24" s="30" t="s">
        <v>37</v>
      </c>
      <c r="H24" s="29" t="s">
        <v>45</v>
      </c>
      <c r="I24" s="29" t="s">
        <v>59</v>
      </c>
      <c r="J24" s="29" t="s">
        <v>60</v>
      </c>
      <c r="K24" s="29" t="s">
        <v>170</v>
      </c>
      <c r="L24" s="29" t="s">
        <v>172</v>
      </c>
      <c r="M24" s="35" t="s">
        <v>163</v>
      </c>
      <c r="N24" s="77" t="s">
        <v>41</v>
      </c>
      <c r="O24" s="78"/>
      <c r="P24" s="42" t="s">
        <v>155</v>
      </c>
      <c r="Q24" s="43">
        <v>30</v>
      </c>
      <c r="R24" s="46">
        <v>160.71</v>
      </c>
      <c r="S24" s="45">
        <f t="shared" si="0"/>
        <v>4821.3</v>
      </c>
      <c r="T24" s="23">
        <v>0</v>
      </c>
      <c r="U24" s="23">
        <v>0</v>
      </c>
      <c r="V24" s="23">
        <v>0</v>
      </c>
      <c r="W24" s="24" t="s">
        <v>159</v>
      </c>
      <c r="X24" s="28" t="s">
        <v>205</v>
      </c>
      <c r="Y24" s="28" t="s">
        <v>204</v>
      </c>
      <c r="Z24" s="28" t="s">
        <v>15</v>
      </c>
      <c r="AA24" s="28" t="s">
        <v>43</v>
      </c>
      <c r="AB24" s="28" t="s">
        <v>42</v>
      </c>
      <c r="AC24" s="28">
        <v>0</v>
      </c>
      <c r="AD24" s="28"/>
    </row>
    <row r="25" spans="1:30" ht="174.75" customHeight="1" thickBot="1">
      <c r="A25" s="28">
        <v>6</v>
      </c>
      <c r="B25" s="21" t="s">
        <v>44</v>
      </c>
      <c r="C25" s="29">
        <v>101</v>
      </c>
      <c r="D25" s="29" t="s">
        <v>49</v>
      </c>
      <c r="E25" s="29" t="s">
        <v>50</v>
      </c>
      <c r="F25" s="29" t="s">
        <v>47</v>
      </c>
      <c r="G25" s="30" t="s">
        <v>37</v>
      </c>
      <c r="H25" s="29" t="s">
        <v>45</v>
      </c>
      <c r="I25" s="29" t="s">
        <v>62</v>
      </c>
      <c r="J25" s="29" t="s">
        <v>63</v>
      </c>
      <c r="K25" s="29" t="s">
        <v>64</v>
      </c>
      <c r="L25" s="29" t="s">
        <v>169</v>
      </c>
      <c r="M25" s="35" t="s">
        <v>166</v>
      </c>
      <c r="N25" s="77" t="s">
        <v>41</v>
      </c>
      <c r="O25" s="78"/>
      <c r="P25" s="42" t="s">
        <v>156</v>
      </c>
      <c r="Q25" s="43">
        <v>70</v>
      </c>
      <c r="R25" s="46">
        <v>160.71</v>
      </c>
      <c r="S25" s="45">
        <f aca="true" t="shared" si="1" ref="S25:S26">Q25*R25</f>
        <v>11249.7</v>
      </c>
      <c r="T25" s="23">
        <v>0</v>
      </c>
      <c r="U25" s="23">
        <v>0</v>
      </c>
      <c r="V25" s="23">
        <v>0</v>
      </c>
      <c r="W25" s="24" t="s">
        <v>159</v>
      </c>
      <c r="X25" s="28" t="s">
        <v>205</v>
      </c>
      <c r="Y25" s="28" t="s">
        <v>204</v>
      </c>
      <c r="Z25" s="28" t="s">
        <v>15</v>
      </c>
      <c r="AA25" s="28" t="s">
        <v>43</v>
      </c>
      <c r="AB25" s="28" t="s">
        <v>42</v>
      </c>
      <c r="AC25" s="28">
        <v>0</v>
      </c>
      <c r="AD25" s="28"/>
    </row>
    <row r="26" spans="1:30" ht="150.75" customHeight="1" thickBot="1">
      <c r="A26" s="36">
        <v>7</v>
      </c>
      <c r="B26" s="21" t="s">
        <v>44</v>
      </c>
      <c r="C26" s="29">
        <v>101</v>
      </c>
      <c r="D26" s="29" t="s">
        <v>49</v>
      </c>
      <c r="E26" s="29" t="s">
        <v>50</v>
      </c>
      <c r="F26" s="29" t="s">
        <v>47</v>
      </c>
      <c r="G26" s="30" t="s">
        <v>37</v>
      </c>
      <c r="H26" s="29" t="s">
        <v>45</v>
      </c>
      <c r="I26" s="29" t="s">
        <v>65</v>
      </c>
      <c r="J26" s="29" t="s">
        <v>67</v>
      </c>
      <c r="K26" s="29" t="s">
        <v>68</v>
      </c>
      <c r="L26" s="29" t="s">
        <v>66</v>
      </c>
      <c r="M26" s="35" t="s">
        <v>67</v>
      </c>
      <c r="N26" s="77" t="s">
        <v>41</v>
      </c>
      <c r="O26" s="78"/>
      <c r="P26" s="42" t="s">
        <v>48</v>
      </c>
      <c r="Q26" s="43">
        <v>100</v>
      </c>
      <c r="R26" s="46">
        <v>98.21</v>
      </c>
      <c r="S26" s="45">
        <f t="shared" si="1"/>
        <v>9821</v>
      </c>
      <c r="T26" s="23">
        <v>0</v>
      </c>
      <c r="U26" s="23">
        <v>0</v>
      </c>
      <c r="V26" s="23">
        <v>0</v>
      </c>
      <c r="W26" s="24" t="s">
        <v>159</v>
      </c>
      <c r="X26" s="28" t="s">
        <v>205</v>
      </c>
      <c r="Y26" s="28" t="s">
        <v>204</v>
      </c>
      <c r="Z26" s="28" t="s">
        <v>15</v>
      </c>
      <c r="AA26" s="28" t="s">
        <v>43</v>
      </c>
      <c r="AB26" s="28" t="s">
        <v>42</v>
      </c>
      <c r="AC26" s="28">
        <v>0</v>
      </c>
      <c r="AD26" s="28"/>
    </row>
    <row r="27" spans="1:30" ht="155.25" customHeight="1" thickBot="1">
      <c r="A27" s="36">
        <v>8</v>
      </c>
      <c r="B27" s="21" t="s">
        <v>44</v>
      </c>
      <c r="C27" s="29">
        <v>101</v>
      </c>
      <c r="D27" s="29" t="s">
        <v>49</v>
      </c>
      <c r="E27" s="29" t="s">
        <v>50</v>
      </c>
      <c r="F27" s="29" t="s">
        <v>47</v>
      </c>
      <c r="G27" s="30" t="s">
        <v>37</v>
      </c>
      <c r="H27" s="29" t="s">
        <v>45</v>
      </c>
      <c r="I27" s="29" t="s">
        <v>69</v>
      </c>
      <c r="J27" s="29" t="s">
        <v>70</v>
      </c>
      <c r="K27" s="29" t="s">
        <v>71</v>
      </c>
      <c r="L27" s="29" t="s">
        <v>174</v>
      </c>
      <c r="M27" s="29" t="s">
        <v>173</v>
      </c>
      <c r="N27" s="77" t="s">
        <v>41</v>
      </c>
      <c r="O27" s="78"/>
      <c r="P27" s="42" t="s">
        <v>156</v>
      </c>
      <c r="Q27" s="43">
        <v>40</v>
      </c>
      <c r="R27" s="46">
        <v>857.14</v>
      </c>
      <c r="S27" s="45">
        <f aca="true" t="shared" si="2" ref="S27:S74">Q27*R27</f>
        <v>34285.6</v>
      </c>
      <c r="T27" s="23">
        <v>0</v>
      </c>
      <c r="U27" s="23">
        <v>0</v>
      </c>
      <c r="V27" s="23">
        <v>0</v>
      </c>
      <c r="W27" s="24" t="s">
        <v>159</v>
      </c>
      <c r="X27" s="28" t="s">
        <v>205</v>
      </c>
      <c r="Y27" s="28" t="s">
        <v>204</v>
      </c>
      <c r="Z27" s="28" t="s">
        <v>15</v>
      </c>
      <c r="AA27" s="28" t="s">
        <v>43</v>
      </c>
      <c r="AB27" s="28" t="s">
        <v>42</v>
      </c>
      <c r="AC27" s="28">
        <v>0</v>
      </c>
      <c r="AD27" s="28"/>
    </row>
    <row r="28" spans="1:30" ht="144.75" thickBot="1">
      <c r="A28" s="36">
        <v>9</v>
      </c>
      <c r="B28" s="21" t="s">
        <v>44</v>
      </c>
      <c r="C28" s="29">
        <v>101</v>
      </c>
      <c r="D28" s="29" t="s">
        <v>49</v>
      </c>
      <c r="E28" s="29" t="s">
        <v>50</v>
      </c>
      <c r="F28" s="29" t="s">
        <v>47</v>
      </c>
      <c r="G28" s="30" t="s">
        <v>37</v>
      </c>
      <c r="H28" s="29" t="s">
        <v>45</v>
      </c>
      <c r="I28" s="29" t="s">
        <v>72</v>
      </c>
      <c r="J28" s="29" t="s">
        <v>70</v>
      </c>
      <c r="K28" s="29" t="s">
        <v>73</v>
      </c>
      <c r="L28" s="29" t="s">
        <v>476</v>
      </c>
      <c r="M28" s="29" t="s">
        <v>175</v>
      </c>
      <c r="N28" s="77" t="s">
        <v>41</v>
      </c>
      <c r="O28" s="78"/>
      <c r="P28" s="42" t="s">
        <v>156</v>
      </c>
      <c r="Q28" s="43">
        <v>5</v>
      </c>
      <c r="R28" s="46">
        <v>1580.35</v>
      </c>
      <c r="S28" s="45">
        <f t="shared" si="2"/>
        <v>7901.75</v>
      </c>
      <c r="T28" s="23">
        <v>0</v>
      </c>
      <c r="U28" s="23">
        <v>0</v>
      </c>
      <c r="V28" s="23">
        <v>0</v>
      </c>
      <c r="W28" s="24" t="s">
        <v>159</v>
      </c>
      <c r="X28" s="28" t="s">
        <v>205</v>
      </c>
      <c r="Y28" s="28" t="s">
        <v>204</v>
      </c>
      <c r="Z28" s="28" t="s">
        <v>15</v>
      </c>
      <c r="AA28" s="28" t="s">
        <v>43</v>
      </c>
      <c r="AB28" s="28" t="s">
        <v>42</v>
      </c>
      <c r="AC28" s="28">
        <v>0</v>
      </c>
      <c r="AD28" s="28"/>
    </row>
    <row r="29" spans="1:30" ht="144.75" thickBot="1">
      <c r="A29" s="36">
        <v>10</v>
      </c>
      <c r="B29" s="21" t="s">
        <v>44</v>
      </c>
      <c r="C29" s="29">
        <v>101</v>
      </c>
      <c r="D29" s="29" t="s">
        <v>49</v>
      </c>
      <c r="E29" s="29" t="s">
        <v>50</v>
      </c>
      <c r="F29" s="29" t="s">
        <v>47</v>
      </c>
      <c r="G29" s="30" t="s">
        <v>37</v>
      </c>
      <c r="H29" s="29" t="s">
        <v>45</v>
      </c>
      <c r="I29" s="29" t="s">
        <v>475</v>
      </c>
      <c r="J29" s="29" t="s">
        <v>74</v>
      </c>
      <c r="K29" s="29" t="s">
        <v>61</v>
      </c>
      <c r="L29" s="29" t="s">
        <v>178</v>
      </c>
      <c r="M29" s="35" t="s">
        <v>176</v>
      </c>
      <c r="N29" s="77" t="s">
        <v>41</v>
      </c>
      <c r="O29" s="78"/>
      <c r="P29" s="42" t="s">
        <v>48</v>
      </c>
      <c r="Q29" s="43">
        <v>50</v>
      </c>
      <c r="R29" s="46">
        <v>535.71</v>
      </c>
      <c r="S29" s="45">
        <f t="shared" si="2"/>
        <v>26785.5</v>
      </c>
      <c r="T29" s="23">
        <v>0</v>
      </c>
      <c r="U29" s="23">
        <v>0</v>
      </c>
      <c r="V29" s="23">
        <v>0</v>
      </c>
      <c r="W29" s="24" t="s">
        <v>159</v>
      </c>
      <c r="X29" s="28" t="s">
        <v>205</v>
      </c>
      <c r="Y29" s="28" t="s">
        <v>204</v>
      </c>
      <c r="Z29" s="28" t="s">
        <v>15</v>
      </c>
      <c r="AA29" s="28" t="s">
        <v>43</v>
      </c>
      <c r="AB29" s="28" t="s">
        <v>42</v>
      </c>
      <c r="AC29" s="28">
        <v>0</v>
      </c>
      <c r="AD29" s="28"/>
    </row>
    <row r="30" spans="1:30" ht="144.75" thickBot="1">
      <c r="A30" s="36">
        <v>11</v>
      </c>
      <c r="B30" s="21" t="s">
        <v>44</v>
      </c>
      <c r="C30" s="29">
        <v>101</v>
      </c>
      <c r="D30" s="29" t="s">
        <v>49</v>
      </c>
      <c r="E30" s="29" t="s">
        <v>50</v>
      </c>
      <c r="F30" s="29" t="s">
        <v>47</v>
      </c>
      <c r="G30" s="30" t="s">
        <v>37</v>
      </c>
      <c r="H30" s="29" t="s">
        <v>45</v>
      </c>
      <c r="I30" s="29" t="s">
        <v>75</v>
      </c>
      <c r="J30" s="29" t="s">
        <v>76</v>
      </c>
      <c r="K30" s="29" t="s">
        <v>77</v>
      </c>
      <c r="L30" s="29" t="s">
        <v>179</v>
      </c>
      <c r="M30" s="35" t="s">
        <v>177</v>
      </c>
      <c r="N30" s="77" t="s">
        <v>41</v>
      </c>
      <c r="O30" s="78"/>
      <c r="P30" s="42" t="s">
        <v>48</v>
      </c>
      <c r="Q30" s="43">
        <v>30</v>
      </c>
      <c r="R30" s="46">
        <v>285.71</v>
      </c>
      <c r="S30" s="45">
        <f t="shared" si="2"/>
        <v>8571.3</v>
      </c>
      <c r="T30" s="23">
        <v>0</v>
      </c>
      <c r="U30" s="23">
        <v>0</v>
      </c>
      <c r="V30" s="23">
        <v>0</v>
      </c>
      <c r="W30" s="24" t="s">
        <v>159</v>
      </c>
      <c r="X30" s="28" t="s">
        <v>205</v>
      </c>
      <c r="Y30" s="28" t="s">
        <v>204</v>
      </c>
      <c r="Z30" s="28" t="s">
        <v>15</v>
      </c>
      <c r="AA30" s="28" t="s">
        <v>43</v>
      </c>
      <c r="AB30" s="28" t="s">
        <v>42</v>
      </c>
      <c r="AC30" s="28">
        <v>0</v>
      </c>
      <c r="AD30" s="28"/>
    </row>
    <row r="31" spans="1:30" ht="144.75" thickBot="1">
      <c r="A31" s="36">
        <v>12</v>
      </c>
      <c r="B31" s="21" t="s">
        <v>44</v>
      </c>
      <c r="C31" s="29">
        <v>101</v>
      </c>
      <c r="D31" s="29" t="s">
        <v>49</v>
      </c>
      <c r="E31" s="29" t="s">
        <v>50</v>
      </c>
      <c r="F31" s="29" t="s">
        <v>47</v>
      </c>
      <c r="G31" s="30" t="s">
        <v>37</v>
      </c>
      <c r="H31" s="29" t="s">
        <v>45</v>
      </c>
      <c r="I31" s="29" t="s">
        <v>78</v>
      </c>
      <c r="J31" s="29" t="s">
        <v>79</v>
      </c>
      <c r="K31" s="29" t="s">
        <v>61</v>
      </c>
      <c r="L31" s="29" t="s">
        <v>79</v>
      </c>
      <c r="M31" s="29" t="s">
        <v>79</v>
      </c>
      <c r="N31" s="77" t="s">
        <v>41</v>
      </c>
      <c r="O31" s="78"/>
      <c r="P31" s="42" t="s">
        <v>48</v>
      </c>
      <c r="Q31" s="43">
        <v>20</v>
      </c>
      <c r="R31" s="46">
        <v>205.35</v>
      </c>
      <c r="S31" s="45">
        <f t="shared" si="2"/>
        <v>4107</v>
      </c>
      <c r="T31" s="23">
        <v>0</v>
      </c>
      <c r="U31" s="23">
        <v>0</v>
      </c>
      <c r="V31" s="23">
        <v>0</v>
      </c>
      <c r="W31" s="24" t="s">
        <v>159</v>
      </c>
      <c r="X31" s="28" t="s">
        <v>205</v>
      </c>
      <c r="Y31" s="28" t="s">
        <v>204</v>
      </c>
      <c r="Z31" s="28" t="s">
        <v>15</v>
      </c>
      <c r="AA31" s="28" t="s">
        <v>43</v>
      </c>
      <c r="AB31" s="28" t="s">
        <v>42</v>
      </c>
      <c r="AC31" s="28">
        <v>0</v>
      </c>
      <c r="AD31" s="28"/>
    </row>
    <row r="32" spans="1:30" ht="144.75" thickBot="1">
      <c r="A32" s="36">
        <v>13</v>
      </c>
      <c r="B32" s="21" t="s">
        <v>44</v>
      </c>
      <c r="C32" s="29">
        <v>101</v>
      </c>
      <c r="D32" s="29" t="s">
        <v>49</v>
      </c>
      <c r="E32" s="29" t="s">
        <v>50</v>
      </c>
      <c r="F32" s="29" t="s">
        <v>47</v>
      </c>
      <c r="G32" s="30" t="s">
        <v>37</v>
      </c>
      <c r="H32" s="29" t="s">
        <v>45</v>
      </c>
      <c r="I32" s="29" t="s">
        <v>83</v>
      </c>
      <c r="J32" s="29" t="s">
        <v>84</v>
      </c>
      <c r="K32" s="29" t="s">
        <v>85</v>
      </c>
      <c r="L32" s="29" t="s">
        <v>181</v>
      </c>
      <c r="M32" s="29" t="s">
        <v>180</v>
      </c>
      <c r="N32" s="77" t="s">
        <v>41</v>
      </c>
      <c r="O32" s="78"/>
      <c r="P32" s="42" t="s">
        <v>48</v>
      </c>
      <c r="Q32" s="43">
        <v>30</v>
      </c>
      <c r="R32" s="46">
        <v>616.07</v>
      </c>
      <c r="S32" s="45">
        <f t="shared" si="2"/>
        <v>18482.100000000002</v>
      </c>
      <c r="T32" s="23">
        <v>0</v>
      </c>
      <c r="U32" s="23">
        <v>0</v>
      </c>
      <c r="V32" s="23">
        <v>0</v>
      </c>
      <c r="W32" s="24" t="s">
        <v>159</v>
      </c>
      <c r="X32" s="28" t="s">
        <v>205</v>
      </c>
      <c r="Y32" s="28" t="s">
        <v>204</v>
      </c>
      <c r="Z32" s="28" t="s">
        <v>15</v>
      </c>
      <c r="AA32" s="28" t="s">
        <v>43</v>
      </c>
      <c r="AB32" s="28" t="s">
        <v>42</v>
      </c>
      <c r="AC32" s="28">
        <v>0</v>
      </c>
      <c r="AD32" s="28"/>
    </row>
    <row r="33" spans="1:30" ht="144.75" thickBot="1">
      <c r="A33" s="36">
        <v>14</v>
      </c>
      <c r="B33" s="21" t="s">
        <v>44</v>
      </c>
      <c r="C33" s="29">
        <v>101</v>
      </c>
      <c r="D33" s="29" t="s">
        <v>49</v>
      </c>
      <c r="E33" s="29" t="s">
        <v>50</v>
      </c>
      <c r="F33" s="29" t="s">
        <v>47</v>
      </c>
      <c r="G33" s="30" t="s">
        <v>37</v>
      </c>
      <c r="H33" s="29" t="s">
        <v>45</v>
      </c>
      <c r="I33" s="29" t="s">
        <v>86</v>
      </c>
      <c r="J33" s="29" t="s">
        <v>87</v>
      </c>
      <c r="K33" s="29" t="s">
        <v>88</v>
      </c>
      <c r="L33" s="29" t="s">
        <v>183</v>
      </c>
      <c r="M33" s="29" t="s">
        <v>182</v>
      </c>
      <c r="N33" s="77" t="s">
        <v>41</v>
      </c>
      <c r="O33" s="78"/>
      <c r="P33" s="42" t="s">
        <v>48</v>
      </c>
      <c r="Q33" s="43">
        <v>5</v>
      </c>
      <c r="R33" s="46">
        <v>741.07</v>
      </c>
      <c r="S33" s="45">
        <f t="shared" si="2"/>
        <v>3705.3500000000004</v>
      </c>
      <c r="T33" s="23">
        <v>0</v>
      </c>
      <c r="U33" s="23">
        <v>0</v>
      </c>
      <c r="V33" s="23">
        <v>0</v>
      </c>
      <c r="W33" s="24" t="s">
        <v>159</v>
      </c>
      <c r="X33" s="28" t="s">
        <v>205</v>
      </c>
      <c r="Y33" s="28" t="s">
        <v>204</v>
      </c>
      <c r="Z33" s="28" t="s">
        <v>15</v>
      </c>
      <c r="AA33" s="28" t="s">
        <v>43</v>
      </c>
      <c r="AB33" s="28" t="s">
        <v>42</v>
      </c>
      <c r="AC33" s="28">
        <v>0</v>
      </c>
      <c r="AD33" s="28"/>
    </row>
    <row r="34" spans="1:30" ht="144.75" thickBot="1">
      <c r="A34" s="36">
        <v>15</v>
      </c>
      <c r="B34" s="21" t="s">
        <v>44</v>
      </c>
      <c r="C34" s="29">
        <v>101</v>
      </c>
      <c r="D34" s="29" t="s">
        <v>49</v>
      </c>
      <c r="E34" s="29" t="s">
        <v>50</v>
      </c>
      <c r="F34" s="29" t="s">
        <v>47</v>
      </c>
      <c r="G34" s="30" t="s">
        <v>37</v>
      </c>
      <c r="H34" s="29" t="s">
        <v>45</v>
      </c>
      <c r="I34" s="29" t="s">
        <v>80</v>
      </c>
      <c r="J34" s="29" t="s">
        <v>81</v>
      </c>
      <c r="K34" s="29" t="s">
        <v>82</v>
      </c>
      <c r="L34" s="29" t="s">
        <v>474</v>
      </c>
      <c r="M34" s="29" t="s">
        <v>184</v>
      </c>
      <c r="N34" s="77" t="s">
        <v>41</v>
      </c>
      <c r="O34" s="78"/>
      <c r="P34" s="42" t="s">
        <v>48</v>
      </c>
      <c r="Q34" s="43">
        <v>100</v>
      </c>
      <c r="R34" s="46">
        <v>17.85</v>
      </c>
      <c r="S34" s="45">
        <f t="shared" si="2"/>
        <v>1785.0000000000002</v>
      </c>
      <c r="T34" s="23">
        <v>0</v>
      </c>
      <c r="U34" s="23">
        <v>0</v>
      </c>
      <c r="V34" s="23">
        <v>0</v>
      </c>
      <c r="W34" s="24" t="s">
        <v>159</v>
      </c>
      <c r="X34" s="28" t="s">
        <v>205</v>
      </c>
      <c r="Y34" s="28" t="s">
        <v>204</v>
      </c>
      <c r="Z34" s="28" t="s">
        <v>15</v>
      </c>
      <c r="AA34" s="28" t="s">
        <v>43</v>
      </c>
      <c r="AB34" s="28" t="s">
        <v>42</v>
      </c>
      <c r="AC34" s="28">
        <v>0</v>
      </c>
      <c r="AD34" s="28"/>
    </row>
    <row r="35" spans="1:30" ht="144.75" thickBot="1">
      <c r="A35" s="36">
        <v>16</v>
      </c>
      <c r="B35" s="21" t="s">
        <v>44</v>
      </c>
      <c r="C35" s="29">
        <v>101</v>
      </c>
      <c r="D35" s="29" t="s">
        <v>49</v>
      </c>
      <c r="E35" s="29" t="s">
        <v>50</v>
      </c>
      <c r="F35" s="29" t="s">
        <v>47</v>
      </c>
      <c r="G35" s="30" t="s">
        <v>37</v>
      </c>
      <c r="H35" s="29" t="s">
        <v>45</v>
      </c>
      <c r="I35" s="29" t="s">
        <v>89</v>
      </c>
      <c r="J35" s="29" t="s">
        <v>90</v>
      </c>
      <c r="K35" s="29" t="s">
        <v>88</v>
      </c>
      <c r="L35" s="29" t="s">
        <v>186</v>
      </c>
      <c r="M35" s="29" t="s">
        <v>185</v>
      </c>
      <c r="N35" s="77" t="s">
        <v>41</v>
      </c>
      <c r="O35" s="78"/>
      <c r="P35" s="42" t="s">
        <v>48</v>
      </c>
      <c r="Q35" s="43">
        <v>6</v>
      </c>
      <c r="R35" s="46">
        <v>607.14</v>
      </c>
      <c r="S35" s="45">
        <f t="shared" si="2"/>
        <v>3642.84</v>
      </c>
      <c r="T35" s="23">
        <v>0</v>
      </c>
      <c r="U35" s="23">
        <v>0</v>
      </c>
      <c r="V35" s="23">
        <v>0</v>
      </c>
      <c r="W35" s="24" t="s">
        <v>159</v>
      </c>
      <c r="X35" s="28" t="s">
        <v>205</v>
      </c>
      <c r="Y35" s="28" t="s">
        <v>204</v>
      </c>
      <c r="Z35" s="28" t="s">
        <v>15</v>
      </c>
      <c r="AA35" s="28" t="s">
        <v>43</v>
      </c>
      <c r="AB35" s="28" t="s">
        <v>42</v>
      </c>
      <c r="AC35" s="28">
        <v>0</v>
      </c>
      <c r="AD35" s="28"/>
    </row>
    <row r="36" spans="1:30" ht="144.75" thickBot="1">
      <c r="A36" s="36">
        <v>17</v>
      </c>
      <c r="B36" s="21" t="s">
        <v>44</v>
      </c>
      <c r="C36" s="29">
        <v>101</v>
      </c>
      <c r="D36" s="29" t="s">
        <v>49</v>
      </c>
      <c r="E36" s="29" t="s">
        <v>50</v>
      </c>
      <c r="F36" s="29" t="s">
        <v>47</v>
      </c>
      <c r="G36" s="30" t="s">
        <v>37</v>
      </c>
      <c r="H36" s="29" t="s">
        <v>45</v>
      </c>
      <c r="I36" s="29" t="s">
        <v>91</v>
      </c>
      <c r="J36" s="29" t="s">
        <v>93</v>
      </c>
      <c r="K36" s="29" t="s">
        <v>94</v>
      </c>
      <c r="L36" s="29" t="s">
        <v>92</v>
      </c>
      <c r="M36" s="29" t="s">
        <v>93</v>
      </c>
      <c r="N36" s="77" t="s">
        <v>41</v>
      </c>
      <c r="O36" s="78"/>
      <c r="P36" s="42" t="s">
        <v>48</v>
      </c>
      <c r="Q36" s="43">
        <v>20</v>
      </c>
      <c r="R36" s="46">
        <v>223.21</v>
      </c>
      <c r="S36" s="45">
        <f t="shared" si="2"/>
        <v>4464.2</v>
      </c>
      <c r="T36" s="23">
        <v>0</v>
      </c>
      <c r="U36" s="23">
        <v>0</v>
      </c>
      <c r="V36" s="23">
        <v>0</v>
      </c>
      <c r="W36" s="24" t="s">
        <v>159</v>
      </c>
      <c r="X36" s="28" t="s">
        <v>205</v>
      </c>
      <c r="Y36" s="28" t="s">
        <v>204</v>
      </c>
      <c r="Z36" s="28" t="s">
        <v>15</v>
      </c>
      <c r="AA36" s="28" t="s">
        <v>43</v>
      </c>
      <c r="AB36" s="28" t="s">
        <v>42</v>
      </c>
      <c r="AC36" s="28">
        <v>0</v>
      </c>
      <c r="AD36" s="28"/>
    </row>
    <row r="37" spans="1:30" ht="144.75" thickBot="1">
      <c r="A37" s="36">
        <v>18</v>
      </c>
      <c r="B37" s="21" t="s">
        <v>44</v>
      </c>
      <c r="C37" s="29">
        <v>101</v>
      </c>
      <c r="D37" s="29" t="s">
        <v>49</v>
      </c>
      <c r="E37" s="29" t="s">
        <v>50</v>
      </c>
      <c r="F37" s="29" t="s">
        <v>47</v>
      </c>
      <c r="G37" s="30" t="s">
        <v>37</v>
      </c>
      <c r="H37" s="29" t="s">
        <v>45</v>
      </c>
      <c r="I37" s="29" t="s">
        <v>95</v>
      </c>
      <c r="J37" s="29" t="s">
        <v>96</v>
      </c>
      <c r="K37" s="29" t="s">
        <v>97</v>
      </c>
      <c r="L37" s="29" t="s">
        <v>188</v>
      </c>
      <c r="M37" s="29" t="s">
        <v>187</v>
      </c>
      <c r="N37" s="77" t="s">
        <v>41</v>
      </c>
      <c r="O37" s="78"/>
      <c r="P37" s="42" t="s">
        <v>156</v>
      </c>
      <c r="Q37" s="43">
        <v>2</v>
      </c>
      <c r="R37" s="46">
        <v>348.21</v>
      </c>
      <c r="S37" s="45">
        <f t="shared" si="2"/>
        <v>696.42</v>
      </c>
      <c r="T37" s="23">
        <v>0</v>
      </c>
      <c r="U37" s="23">
        <v>0</v>
      </c>
      <c r="V37" s="23">
        <v>0</v>
      </c>
      <c r="W37" s="24" t="s">
        <v>159</v>
      </c>
      <c r="X37" s="28" t="s">
        <v>205</v>
      </c>
      <c r="Y37" s="28" t="s">
        <v>204</v>
      </c>
      <c r="Z37" s="28" t="s">
        <v>15</v>
      </c>
      <c r="AA37" s="28" t="s">
        <v>43</v>
      </c>
      <c r="AB37" s="28" t="s">
        <v>42</v>
      </c>
      <c r="AC37" s="28">
        <v>0</v>
      </c>
      <c r="AD37" s="28"/>
    </row>
    <row r="38" spans="1:30" ht="144.75" thickBot="1">
      <c r="A38" s="36">
        <v>19</v>
      </c>
      <c r="B38" s="21" t="s">
        <v>44</v>
      </c>
      <c r="C38" s="29">
        <v>101</v>
      </c>
      <c r="D38" s="29" t="s">
        <v>49</v>
      </c>
      <c r="E38" s="29" t="s">
        <v>50</v>
      </c>
      <c r="F38" s="29" t="s">
        <v>47</v>
      </c>
      <c r="G38" s="30" t="s">
        <v>37</v>
      </c>
      <c r="H38" s="29" t="s">
        <v>45</v>
      </c>
      <c r="I38" s="29" t="s">
        <v>98</v>
      </c>
      <c r="J38" s="29" t="s">
        <v>100</v>
      </c>
      <c r="K38" s="29" t="s">
        <v>101</v>
      </c>
      <c r="L38" s="29" t="s">
        <v>99</v>
      </c>
      <c r="M38" s="29" t="s">
        <v>100</v>
      </c>
      <c r="N38" s="77" t="s">
        <v>41</v>
      </c>
      <c r="O38" s="78"/>
      <c r="P38" s="42" t="s">
        <v>48</v>
      </c>
      <c r="Q38" s="43">
        <v>10</v>
      </c>
      <c r="R38" s="46">
        <v>428.57</v>
      </c>
      <c r="S38" s="45">
        <f t="shared" si="2"/>
        <v>4285.7</v>
      </c>
      <c r="T38" s="23">
        <v>0</v>
      </c>
      <c r="U38" s="23">
        <v>0</v>
      </c>
      <c r="V38" s="23">
        <v>0</v>
      </c>
      <c r="W38" s="24" t="s">
        <v>159</v>
      </c>
      <c r="X38" s="28" t="s">
        <v>205</v>
      </c>
      <c r="Y38" s="28" t="s">
        <v>204</v>
      </c>
      <c r="Z38" s="28" t="s">
        <v>15</v>
      </c>
      <c r="AA38" s="28" t="s">
        <v>43</v>
      </c>
      <c r="AB38" s="28" t="s">
        <v>42</v>
      </c>
      <c r="AC38" s="28">
        <v>0</v>
      </c>
      <c r="AD38" s="28"/>
    </row>
    <row r="39" spans="1:30" ht="144.75" thickBot="1">
      <c r="A39" s="36">
        <v>20</v>
      </c>
      <c r="B39" s="21" t="s">
        <v>44</v>
      </c>
      <c r="C39" s="29">
        <v>101</v>
      </c>
      <c r="D39" s="29" t="s">
        <v>49</v>
      </c>
      <c r="E39" s="29" t="s">
        <v>50</v>
      </c>
      <c r="F39" s="29" t="s">
        <v>47</v>
      </c>
      <c r="G39" s="30" t="s">
        <v>37</v>
      </c>
      <c r="H39" s="29" t="s">
        <v>45</v>
      </c>
      <c r="I39" s="29" t="s">
        <v>98</v>
      </c>
      <c r="J39" s="29" t="s">
        <v>100</v>
      </c>
      <c r="K39" s="29" t="s">
        <v>101</v>
      </c>
      <c r="L39" s="29" t="s">
        <v>99</v>
      </c>
      <c r="M39" s="29" t="s">
        <v>100</v>
      </c>
      <c r="N39" s="77" t="s">
        <v>41</v>
      </c>
      <c r="O39" s="78"/>
      <c r="P39" s="42" t="s">
        <v>48</v>
      </c>
      <c r="Q39" s="43">
        <v>20</v>
      </c>
      <c r="R39" s="46">
        <v>892.85</v>
      </c>
      <c r="S39" s="45">
        <f t="shared" si="2"/>
        <v>17857</v>
      </c>
      <c r="T39" s="23">
        <v>0</v>
      </c>
      <c r="U39" s="23">
        <v>0</v>
      </c>
      <c r="V39" s="23">
        <v>0</v>
      </c>
      <c r="W39" s="24" t="s">
        <v>159</v>
      </c>
      <c r="X39" s="28" t="s">
        <v>205</v>
      </c>
      <c r="Y39" s="28" t="s">
        <v>204</v>
      </c>
      <c r="Z39" s="28" t="s">
        <v>15</v>
      </c>
      <c r="AA39" s="28" t="s">
        <v>43</v>
      </c>
      <c r="AB39" s="28" t="s">
        <v>42</v>
      </c>
      <c r="AC39" s="28">
        <v>0</v>
      </c>
      <c r="AD39" s="28"/>
    </row>
    <row r="40" spans="1:30" ht="144.75" thickBot="1">
      <c r="A40" s="36">
        <v>21</v>
      </c>
      <c r="B40" s="21" t="s">
        <v>44</v>
      </c>
      <c r="C40" s="29">
        <v>101</v>
      </c>
      <c r="D40" s="29" t="s">
        <v>49</v>
      </c>
      <c r="E40" s="29" t="s">
        <v>50</v>
      </c>
      <c r="F40" s="29" t="s">
        <v>47</v>
      </c>
      <c r="G40" s="30" t="s">
        <v>37</v>
      </c>
      <c r="H40" s="29" t="s">
        <v>45</v>
      </c>
      <c r="I40" s="29" t="s">
        <v>51</v>
      </c>
      <c r="J40" s="29" t="s">
        <v>52</v>
      </c>
      <c r="K40" s="29" t="s">
        <v>53</v>
      </c>
      <c r="L40" s="29" t="s">
        <v>190</v>
      </c>
      <c r="M40" s="29" t="s">
        <v>189</v>
      </c>
      <c r="N40" s="77" t="s">
        <v>257</v>
      </c>
      <c r="O40" s="78"/>
      <c r="P40" s="42" t="s">
        <v>155</v>
      </c>
      <c r="Q40" s="43">
        <v>80</v>
      </c>
      <c r="R40" s="46">
        <v>6910.71</v>
      </c>
      <c r="S40" s="45">
        <f t="shared" si="2"/>
        <v>552856.8</v>
      </c>
      <c r="T40" s="23">
        <v>0</v>
      </c>
      <c r="U40" s="23">
        <v>0</v>
      </c>
      <c r="V40" s="23">
        <v>0</v>
      </c>
      <c r="W40" s="24" t="s">
        <v>159</v>
      </c>
      <c r="X40" s="28" t="s">
        <v>205</v>
      </c>
      <c r="Y40" s="28" t="s">
        <v>204</v>
      </c>
      <c r="Z40" s="28" t="s">
        <v>15</v>
      </c>
      <c r="AA40" s="28" t="s">
        <v>43</v>
      </c>
      <c r="AB40" s="28" t="s">
        <v>42</v>
      </c>
      <c r="AC40" s="28">
        <v>0</v>
      </c>
      <c r="AD40" s="28"/>
    </row>
    <row r="41" spans="1:30" ht="144.75" thickBot="1">
      <c r="A41" s="36">
        <v>22</v>
      </c>
      <c r="B41" s="21" t="s">
        <v>44</v>
      </c>
      <c r="C41" s="29">
        <v>101</v>
      </c>
      <c r="D41" s="29" t="s">
        <v>49</v>
      </c>
      <c r="E41" s="29" t="s">
        <v>50</v>
      </c>
      <c r="F41" s="29" t="s">
        <v>47</v>
      </c>
      <c r="G41" s="30" t="s">
        <v>37</v>
      </c>
      <c r="H41" s="29" t="s">
        <v>45</v>
      </c>
      <c r="I41" s="29" t="s">
        <v>102</v>
      </c>
      <c r="J41" s="29" t="s">
        <v>103</v>
      </c>
      <c r="K41" s="29" t="s">
        <v>104</v>
      </c>
      <c r="L41" s="29" t="s">
        <v>103</v>
      </c>
      <c r="M41" s="29" t="s">
        <v>103</v>
      </c>
      <c r="N41" s="77" t="s">
        <v>41</v>
      </c>
      <c r="O41" s="78"/>
      <c r="P41" s="42" t="s">
        <v>48</v>
      </c>
      <c r="Q41" s="43">
        <v>200</v>
      </c>
      <c r="R41" s="46">
        <v>89.28</v>
      </c>
      <c r="S41" s="45">
        <f t="shared" si="2"/>
        <v>17856</v>
      </c>
      <c r="T41" s="23">
        <v>0</v>
      </c>
      <c r="U41" s="23">
        <v>0</v>
      </c>
      <c r="V41" s="23">
        <v>0</v>
      </c>
      <c r="W41" s="24" t="s">
        <v>159</v>
      </c>
      <c r="X41" s="28" t="s">
        <v>205</v>
      </c>
      <c r="Y41" s="28" t="s">
        <v>204</v>
      </c>
      <c r="Z41" s="28" t="s">
        <v>15</v>
      </c>
      <c r="AA41" s="28" t="s">
        <v>43</v>
      </c>
      <c r="AB41" s="28" t="s">
        <v>42</v>
      </c>
      <c r="AC41" s="28">
        <v>0</v>
      </c>
      <c r="AD41" s="28"/>
    </row>
    <row r="42" spans="1:30" ht="144.75" thickBot="1">
      <c r="A42" s="36">
        <v>23</v>
      </c>
      <c r="B42" s="21" t="s">
        <v>44</v>
      </c>
      <c r="C42" s="29">
        <v>101</v>
      </c>
      <c r="D42" s="29" t="s">
        <v>49</v>
      </c>
      <c r="E42" s="29" t="s">
        <v>50</v>
      </c>
      <c r="F42" s="29" t="s">
        <v>47</v>
      </c>
      <c r="G42" s="30" t="s">
        <v>37</v>
      </c>
      <c r="H42" s="29" t="s">
        <v>45</v>
      </c>
      <c r="I42" s="29" t="s">
        <v>105</v>
      </c>
      <c r="J42" s="29" t="s">
        <v>76</v>
      </c>
      <c r="K42" s="29" t="s">
        <v>106</v>
      </c>
      <c r="L42" s="29" t="s">
        <v>195</v>
      </c>
      <c r="M42" s="29" t="s">
        <v>191</v>
      </c>
      <c r="N42" s="77" t="s">
        <v>41</v>
      </c>
      <c r="O42" s="78"/>
      <c r="P42" s="42" t="s">
        <v>48</v>
      </c>
      <c r="Q42" s="43">
        <v>250</v>
      </c>
      <c r="R42" s="46">
        <v>169.64</v>
      </c>
      <c r="S42" s="45">
        <f t="shared" si="2"/>
        <v>42410</v>
      </c>
      <c r="T42" s="23">
        <v>0</v>
      </c>
      <c r="U42" s="23">
        <v>0</v>
      </c>
      <c r="V42" s="23">
        <v>0</v>
      </c>
      <c r="W42" s="24" t="s">
        <v>159</v>
      </c>
      <c r="X42" s="28" t="s">
        <v>205</v>
      </c>
      <c r="Y42" s="28" t="s">
        <v>204</v>
      </c>
      <c r="Z42" s="28" t="s">
        <v>15</v>
      </c>
      <c r="AA42" s="28" t="s">
        <v>43</v>
      </c>
      <c r="AB42" s="28" t="s">
        <v>42</v>
      </c>
      <c r="AC42" s="28">
        <v>0</v>
      </c>
      <c r="AD42" s="28"/>
    </row>
    <row r="43" spans="1:30" ht="144.75" thickBot="1">
      <c r="A43" s="36">
        <v>24</v>
      </c>
      <c r="B43" s="21" t="s">
        <v>44</v>
      </c>
      <c r="C43" s="29">
        <v>101</v>
      </c>
      <c r="D43" s="29" t="s">
        <v>49</v>
      </c>
      <c r="E43" s="29" t="s">
        <v>50</v>
      </c>
      <c r="F43" s="29" t="s">
        <v>47</v>
      </c>
      <c r="G43" s="30" t="s">
        <v>37</v>
      </c>
      <c r="H43" s="29" t="s">
        <v>45</v>
      </c>
      <c r="I43" s="29" t="s">
        <v>107</v>
      </c>
      <c r="J43" s="29" t="s">
        <v>108</v>
      </c>
      <c r="K43" s="29" t="s">
        <v>109</v>
      </c>
      <c r="L43" s="29" t="s">
        <v>197</v>
      </c>
      <c r="M43" s="35" t="s">
        <v>196</v>
      </c>
      <c r="N43" s="77" t="s">
        <v>41</v>
      </c>
      <c r="O43" s="78"/>
      <c r="P43" s="42" t="s">
        <v>155</v>
      </c>
      <c r="Q43" s="43">
        <v>60</v>
      </c>
      <c r="R43" s="46">
        <v>116.07</v>
      </c>
      <c r="S43" s="45">
        <f t="shared" si="2"/>
        <v>6964.2</v>
      </c>
      <c r="T43" s="23">
        <v>0</v>
      </c>
      <c r="U43" s="23">
        <v>0</v>
      </c>
      <c r="V43" s="23">
        <v>0</v>
      </c>
      <c r="W43" s="24" t="s">
        <v>159</v>
      </c>
      <c r="X43" s="28" t="s">
        <v>205</v>
      </c>
      <c r="Y43" s="28" t="s">
        <v>204</v>
      </c>
      <c r="Z43" s="28" t="s">
        <v>15</v>
      </c>
      <c r="AA43" s="28" t="s">
        <v>43</v>
      </c>
      <c r="AB43" s="28" t="s">
        <v>42</v>
      </c>
      <c r="AC43" s="28">
        <v>0</v>
      </c>
      <c r="AD43" s="28"/>
    </row>
    <row r="44" spans="1:30" ht="144.75" thickBot="1">
      <c r="A44" s="36">
        <v>25</v>
      </c>
      <c r="B44" s="21" t="s">
        <v>44</v>
      </c>
      <c r="C44" s="29">
        <v>101</v>
      </c>
      <c r="D44" s="29" t="s">
        <v>49</v>
      </c>
      <c r="E44" s="29" t="s">
        <v>50</v>
      </c>
      <c r="F44" s="29" t="s">
        <v>47</v>
      </c>
      <c r="G44" s="30" t="s">
        <v>37</v>
      </c>
      <c r="H44" s="29" t="s">
        <v>45</v>
      </c>
      <c r="I44" s="29" t="s">
        <v>110</v>
      </c>
      <c r="J44" s="29" t="s">
        <v>111</v>
      </c>
      <c r="K44" s="29" t="s">
        <v>112</v>
      </c>
      <c r="L44" s="29" t="s">
        <v>111</v>
      </c>
      <c r="M44" s="29" t="s">
        <v>111</v>
      </c>
      <c r="N44" s="77" t="s">
        <v>41</v>
      </c>
      <c r="O44" s="78"/>
      <c r="P44" s="42" t="s">
        <v>48</v>
      </c>
      <c r="Q44" s="43">
        <v>15</v>
      </c>
      <c r="R44" s="46">
        <v>508.92</v>
      </c>
      <c r="S44" s="45">
        <f t="shared" si="2"/>
        <v>7633.8</v>
      </c>
      <c r="T44" s="23">
        <v>0</v>
      </c>
      <c r="U44" s="23">
        <v>0</v>
      </c>
      <c r="V44" s="23">
        <v>0</v>
      </c>
      <c r="W44" s="24" t="s">
        <v>159</v>
      </c>
      <c r="X44" s="28" t="s">
        <v>205</v>
      </c>
      <c r="Y44" s="28" t="s">
        <v>204</v>
      </c>
      <c r="Z44" s="28" t="s">
        <v>15</v>
      </c>
      <c r="AA44" s="28" t="s">
        <v>43</v>
      </c>
      <c r="AB44" s="28" t="s">
        <v>42</v>
      </c>
      <c r="AC44" s="28">
        <v>0</v>
      </c>
      <c r="AD44" s="28"/>
    </row>
    <row r="45" spans="1:30" ht="144.75" thickBot="1">
      <c r="A45" s="36">
        <v>26</v>
      </c>
      <c r="B45" s="21" t="s">
        <v>44</v>
      </c>
      <c r="C45" s="29">
        <v>101</v>
      </c>
      <c r="D45" s="29" t="s">
        <v>49</v>
      </c>
      <c r="E45" s="29" t="s">
        <v>50</v>
      </c>
      <c r="F45" s="29" t="s">
        <v>47</v>
      </c>
      <c r="G45" s="30" t="s">
        <v>37</v>
      </c>
      <c r="H45" s="29" t="s">
        <v>45</v>
      </c>
      <c r="I45" s="29" t="s">
        <v>110</v>
      </c>
      <c r="J45" s="29" t="s">
        <v>111</v>
      </c>
      <c r="K45" s="29" t="s">
        <v>112</v>
      </c>
      <c r="L45" s="29" t="s">
        <v>111</v>
      </c>
      <c r="M45" s="28" t="s">
        <v>111</v>
      </c>
      <c r="N45" s="77" t="s">
        <v>41</v>
      </c>
      <c r="O45" s="78"/>
      <c r="P45" s="42" t="s">
        <v>48</v>
      </c>
      <c r="Q45" s="43">
        <v>40</v>
      </c>
      <c r="R45" s="46">
        <v>80.35</v>
      </c>
      <c r="S45" s="45">
        <f t="shared" si="2"/>
        <v>3214</v>
      </c>
      <c r="T45" s="23">
        <v>0</v>
      </c>
      <c r="U45" s="23">
        <v>0</v>
      </c>
      <c r="V45" s="23">
        <v>0</v>
      </c>
      <c r="W45" s="24" t="s">
        <v>159</v>
      </c>
      <c r="X45" s="28" t="s">
        <v>205</v>
      </c>
      <c r="Y45" s="28" t="s">
        <v>204</v>
      </c>
      <c r="Z45" s="28" t="s">
        <v>15</v>
      </c>
      <c r="AA45" s="28" t="s">
        <v>43</v>
      </c>
      <c r="AB45" s="28" t="s">
        <v>42</v>
      </c>
      <c r="AC45" s="28">
        <v>0</v>
      </c>
      <c r="AD45" s="28"/>
    </row>
    <row r="46" spans="1:30" ht="144.75" thickBot="1">
      <c r="A46" s="36">
        <v>27</v>
      </c>
      <c r="B46" s="21" t="s">
        <v>44</v>
      </c>
      <c r="C46" s="29">
        <v>101</v>
      </c>
      <c r="D46" s="29" t="s">
        <v>49</v>
      </c>
      <c r="E46" s="29" t="s">
        <v>50</v>
      </c>
      <c r="F46" s="29" t="s">
        <v>47</v>
      </c>
      <c r="G46" s="30" t="s">
        <v>37</v>
      </c>
      <c r="H46" s="29" t="s">
        <v>45</v>
      </c>
      <c r="I46" s="29" t="s">
        <v>113</v>
      </c>
      <c r="J46" s="29" t="s">
        <v>114</v>
      </c>
      <c r="K46" s="29" t="s">
        <v>198</v>
      </c>
      <c r="L46" s="28" t="s">
        <v>114</v>
      </c>
      <c r="M46" s="28" t="s">
        <v>114</v>
      </c>
      <c r="N46" s="77" t="s">
        <v>41</v>
      </c>
      <c r="O46" s="78"/>
      <c r="P46" s="42" t="s">
        <v>48</v>
      </c>
      <c r="Q46" s="43">
        <v>30</v>
      </c>
      <c r="R46" s="46">
        <v>1250</v>
      </c>
      <c r="S46" s="45">
        <f t="shared" si="2"/>
        <v>37500</v>
      </c>
      <c r="T46" s="23">
        <v>0</v>
      </c>
      <c r="U46" s="23">
        <v>0</v>
      </c>
      <c r="V46" s="23">
        <v>0</v>
      </c>
      <c r="W46" s="24" t="s">
        <v>159</v>
      </c>
      <c r="X46" s="28" t="s">
        <v>205</v>
      </c>
      <c r="Y46" s="28" t="s">
        <v>204</v>
      </c>
      <c r="Z46" s="28" t="s">
        <v>15</v>
      </c>
      <c r="AA46" s="28" t="s">
        <v>43</v>
      </c>
      <c r="AB46" s="28" t="s">
        <v>42</v>
      </c>
      <c r="AC46" s="28">
        <v>0</v>
      </c>
      <c r="AD46" s="28"/>
    </row>
    <row r="47" spans="1:30" ht="144.75" thickBot="1">
      <c r="A47" s="36">
        <v>28</v>
      </c>
      <c r="B47" s="21" t="s">
        <v>44</v>
      </c>
      <c r="C47" s="29">
        <v>101</v>
      </c>
      <c r="D47" s="29" t="s">
        <v>49</v>
      </c>
      <c r="E47" s="29" t="s">
        <v>50</v>
      </c>
      <c r="F47" s="29" t="s">
        <v>47</v>
      </c>
      <c r="G47" s="30" t="s">
        <v>37</v>
      </c>
      <c r="H47" s="29" t="s">
        <v>45</v>
      </c>
      <c r="I47" s="29" t="s">
        <v>199</v>
      </c>
      <c r="J47" s="28" t="s">
        <v>115</v>
      </c>
      <c r="K47" s="29" t="s">
        <v>200</v>
      </c>
      <c r="L47" s="28" t="s">
        <v>201</v>
      </c>
      <c r="M47" s="28" t="s">
        <v>115</v>
      </c>
      <c r="N47" s="77" t="s">
        <v>41</v>
      </c>
      <c r="O47" s="78"/>
      <c r="P47" s="42" t="s">
        <v>48</v>
      </c>
      <c r="Q47" s="43">
        <v>20</v>
      </c>
      <c r="R47" s="46">
        <v>98.21</v>
      </c>
      <c r="S47" s="45">
        <f t="shared" si="2"/>
        <v>1964.1999999999998</v>
      </c>
      <c r="T47" s="23">
        <v>0</v>
      </c>
      <c r="U47" s="23">
        <v>0</v>
      </c>
      <c r="V47" s="23">
        <v>0</v>
      </c>
      <c r="W47" s="24" t="s">
        <v>159</v>
      </c>
      <c r="X47" s="28" t="s">
        <v>205</v>
      </c>
      <c r="Y47" s="28" t="s">
        <v>204</v>
      </c>
      <c r="Z47" s="28" t="s">
        <v>15</v>
      </c>
      <c r="AA47" s="28" t="s">
        <v>43</v>
      </c>
      <c r="AB47" s="28" t="s">
        <v>42</v>
      </c>
      <c r="AC47" s="28">
        <v>0</v>
      </c>
      <c r="AD47" s="28"/>
    </row>
    <row r="48" spans="1:30" ht="144.75" thickBot="1">
      <c r="A48" s="36">
        <v>29</v>
      </c>
      <c r="B48" s="21" t="s">
        <v>44</v>
      </c>
      <c r="C48" s="29">
        <v>101</v>
      </c>
      <c r="D48" s="29" t="s">
        <v>49</v>
      </c>
      <c r="E48" s="29" t="s">
        <v>50</v>
      </c>
      <c r="F48" s="29" t="s">
        <v>47</v>
      </c>
      <c r="G48" s="30" t="s">
        <v>37</v>
      </c>
      <c r="H48" s="29" t="s">
        <v>45</v>
      </c>
      <c r="I48" s="29" t="s">
        <v>116</v>
      </c>
      <c r="J48" s="29" t="s">
        <v>117</v>
      </c>
      <c r="K48" s="29" t="s">
        <v>118</v>
      </c>
      <c r="L48" s="29" t="s">
        <v>473</v>
      </c>
      <c r="M48" s="29" t="s">
        <v>117</v>
      </c>
      <c r="N48" s="77" t="s">
        <v>41</v>
      </c>
      <c r="O48" s="78"/>
      <c r="P48" s="42" t="s">
        <v>156</v>
      </c>
      <c r="Q48" s="43">
        <v>20</v>
      </c>
      <c r="R48" s="46">
        <v>3392.85</v>
      </c>
      <c r="S48" s="45">
        <f t="shared" si="2"/>
        <v>67857</v>
      </c>
      <c r="T48" s="23">
        <v>0</v>
      </c>
      <c r="U48" s="23">
        <v>0</v>
      </c>
      <c r="V48" s="23">
        <v>0</v>
      </c>
      <c r="W48" s="24" t="s">
        <v>159</v>
      </c>
      <c r="X48" s="28" t="s">
        <v>205</v>
      </c>
      <c r="Y48" s="28" t="s">
        <v>204</v>
      </c>
      <c r="Z48" s="28" t="s">
        <v>15</v>
      </c>
      <c r="AA48" s="28" t="s">
        <v>43</v>
      </c>
      <c r="AB48" s="28" t="s">
        <v>42</v>
      </c>
      <c r="AC48" s="28">
        <v>0</v>
      </c>
      <c r="AD48" s="28"/>
    </row>
    <row r="49" spans="1:30" ht="144.75" thickBot="1">
      <c r="A49" s="36">
        <v>30</v>
      </c>
      <c r="B49" s="21" t="s">
        <v>44</v>
      </c>
      <c r="C49" s="29">
        <v>101</v>
      </c>
      <c r="D49" s="29" t="s">
        <v>49</v>
      </c>
      <c r="E49" s="29" t="s">
        <v>50</v>
      </c>
      <c r="F49" s="29" t="s">
        <v>47</v>
      </c>
      <c r="G49" s="30" t="s">
        <v>37</v>
      </c>
      <c r="H49" s="29" t="s">
        <v>45</v>
      </c>
      <c r="I49" s="29" t="s">
        <v>119</v>
      </c>
      <c r="J49" s="29" t="s">
        <v>120</v>
      </c>
      <c r="K49" s="29" t="s">
        <v>61</v>
      </c>
      <c r="L49" s="29" t="s">
        <v>203</v>
      </c>
      <c r="M49" s="29" t="s">
        <v>202</v>
      </c>
      <c r="N49" s="77" t="s">
        <v>41</v>
      </c>
      <c r="O49" s="78"/>
      <c r="P49" s="42" t="s">
        <v>48</v>
      </c>
      <c r="Q49" s="43">
        <v>30</v>
      </c>
      <c r="R49" s="46">
        <v>285.71</v>
      </c>
      <c r="S49" s="45">
        <f t="shared" si="2"/>
        <v>8571.3</v>
      </c>
      <c r="T49" s="23">
        <v>0</v>
      </c>
      <c r="U49" s="23">
        <v>0</v>
      </c>
      <c r="V49" s="23">
        <v>0</v>
      </c>
      <c r="W49" s="24" t="s">
        <v>159</v>
      </c>
      <c r="X49" s="28" t="s">
        <v>205</v>
      </c>
      <c r="Y49" s="28" t="s">
        <v>204</v>
      </c>
      <c r="Z49" s="28" t="s">
        <v>15</v>
      </c>
      <c r="AA49" s="28" t="s">
        <v>43</v>
      </c>
      <c r="AB49" s="28" t="s">
        <v>42</v>
      </c>
      <c r="AC49" s="28">
        <v>0</v>
      </c>
      <c r="AD49" s="28"/>
    </row>
    <row r="50" spans="1:30" ht="144.75" thickBot="1">
      <c r="A50" s="36">
        <v>31</v>
      </c>
      <c r="B50" s="21" t="s">
        <v>44</v>
      </c>
      <c r="C50" s="29">
        <v>101</v>
      </c>
      <c r="D50" s="29" t="s">
        <v>49</v>
      </c>
      <c r="E50" s="29" t="s">
        <v>50</v>
      </c>
      <c r="F50" s="29" t="s">
        <v>47</v>
      </c>
      <c r="G50" s="30" t="s">
        <v>37</v>
      </c>
      <c r="H50" s="29" t="s">
        <v>45</v>
      </c>
      <c r="I50" s="29" t="s">
        <v>121</v>
      </c>
      <c r="J50" s="29" t="s">
        <v>122</v>
      </c>
      <c r="K50" s="29" t="s">
        <v>123</v>
      </c>
      <c r="L50" s="29" t="s">
        <v>206</v>
      </c>
      <c r="M50" s="29" t="s">
        <v>192</v>
      </c>
      <c r="N50" s="77" t="s">
        <v>41</v>
      </c>
      <c r="O50" s="78"/>
      <c r="P50" s="42" t="s">
        <v>48</v>
      </c>
      <c r="Q50" s="43">
        <v>4</v>
      </c>
      <c r="R50" s="46">
        <v>1107.14</v>
      </c>
      <c r="S50" s="45">
        <f t="shared" si="2"/>
        <v>4428.56</v>
      </c>
      <c r="T50" s="23">
        <v>0</v>
      </c>
      <c r="U50" s="23">
        <v>0</v>
      </c>
      <c r="V50" s="23">
        <v>0</v>
      </c>
      <c r="W50" s="24" t="s">
        <v>159</v>
      </c>
      <c r="X50" s="28" t="s">
        <v>205</v>
      </c>
      <c r="Y50" s="28" t="s">
        <v>204</v>
      </c>
      <c r="Z50" s="28" t="s">
        <v>15</v>
      </c>
      <c r="AA50" s="28" t="s">
        <v>43</v>
      </c>
      <c r="AB50" s="28" t="s">
        <v>42</v>
      </c>
      <c r="AC50" s="28">
        <v>0</v>
      </c>
      <c r="AD50" s="28"/>
    </row>
    <row r="51" spans="1:30" ht="144.75" thickBot="1">
      <c r="A51" s="36">
        <v>32</v>
      </c>
      <c r="B51" s="21" t="s">
        <v>44</v>
      </c>
      <c r="C51" s="29">
        <v>101</v>
      </c>
      <c r="D51" s="29" t="s">
        <v>49</v>
      </c>
      <c r="E51" s="29" t="s">
        <v>50</v>
      </c>
      <c r="F51" s="29" t="s">
        <v>47</v>
      </c>
      <c r="G51" s="30" t="s">
        <v>37</v>
      </c>
      <c r="H51" s="29" t="s">
        <v>45</v>
      </c>
      <c r="I51" s="29" t="s">
        <v>124</v>
      </c>
      <c r="J51" s="29" t="s">
        <v>125</v>
      </c>
      <c r="K51" s="29" t="s">
        <v>126</v>
      </c>
      <c r="L51" s="29" t="s">
        <v>207</v>
      </c>
      <c r="M51" s="29" t="s">
        <v>193</v>
      </c>
      <c r="N51" s="77" t="s">
        <v>41</v>
      </c>
      <c r="O51" s="78"/>
      <c r="P51" s="42" t="s">
        <v>48</v>
      </c>
      <c r="Q51" s="43">
        <v>1</v>
      </c>
      <c r="R51" s="46">
        <v>1035.71</v>
      </c>
      <c r="S51" s="45">
        <f t="shared" si="2"/>
        <v>1035.71</v>
      </c>
      <c r="T51" s="23">
        <v>0</v>
      </c>
      <c r="U51" s="23">
        <v>0</v>
      </c>
      <c r="V51" s="23">
        <v>0</v>
      </c>
      <c r="W51" s="24" t="s">
        <v>159</v>
      </c>
      <c r="X51" s="28" t="s">
        <v>205</v>
      </c>
      <c r="Y51" s="28" t="s">
        <v>204</v>
      </c>
      <c r="Z51" s="28" t="s">
        <v>15</v>
      </c>
      <c r="AA51" s="28" t="s">
        <v>43</v>
      </c>
      <c r="AB51" s="28" t="s">
        <v>42</v>
      </c>
      <c r="AC51" s="28">
        <v>0</v>
      </c>
      <c r="AD51" s="28"/>
    </row>
    <row r="52" spans="1:30" ht="144.75" thickBot="1">
      <c r="A52" s="36">
        <v>33</v>
      </c>
      <c r="B52" s="21" t="s">
        <v>44</v>
      </c>
      <c r="C52" s="29">
        <v>101</v>
      </c>
      <c r="D52" s="29" t="s">
        <v>49</v>
      </c>
      <c r="E52" s="29" t="s">
        <v>50</v>
      </c>
      <c r="F52" s="29" t="s">
        <v>47</v>
      </c>
      <c r="G52" s="30" t="s">
        <v>37</v>
      </c>
      <c r="H52" s="29" t="s">
        <v>45</v>
      </c>
      <c r="I52" s="29" t="s">
        <v>127</v>
      </c>
      <c r="J52" s="29" t="s">
        <v>128</v>
      </c>
      <c r="K52" s="29" t="s">
        <v>129</v>
      </c>
      <c r="L52" s="29" t="s">
        <v>128</v>
      </c>
      <c r="M52" s="29" t="s">
        <v>128</v>
      </c>
      <c r="N52" s="77" t="s">
        <v>41</v>
      </c>
      <c r="O52" s="78"/>
      <c r="P52" s="42" t="s">
        <v>157</v>
      </c>
      <c r="Q52" s="43">
        <v>1</v>
      </c>
      <c r="R52" s="46">
        <v>607.14</v>
      </c>
      <c r="S52" s="45">
        <f t="shared" si="2"/>
        <v>607.14</v>
      </c>
      <c r="T52" s="23">
        <v>0</v>
      </c>
      <c r="U52" s="23">
        <v>0</v>
      </c>
      <c r="V52" s="23">
        <v>0</v>
      </c>
      <c r="W52" s="24" t="s">
        <v>159</v>
      </c>
      <c r="X52" s="28" t="s">
        <v>205</v>
      </c>
      <c r="Y52" s="28" t="s">
        <v>204</v>
      </c>
      <c r="Z52" s="28" t="s">
        <v>15</v>
      </c>
      <c r="AA52" s="28" t="s">
        <v>43</v>
      </c>
      <c r="AB52" s="28" t="s">
        <v>42</v>
      </c>
      <c r="AC52" s="28">
        <v>0</v>
      </c>
      <c r="AD52" s="28"/>
    </row>
    <row r="53" spans="1:30" ht="144.75" thickBot="1">
      <c r="A53" s="36">
        <v>34</v>
      </c>
      <c r="B53" s="21" t="s">
        <v>44</v>
      </c>
      <c r="C53" s="29">
        <v>101</v>
      </c>
      <c r="D53" s="29" t="s">
        <v>49</v>
      </c>
      <c r="E53" s="29" t="s">
        <v>50</v>
      </c>
      <c r="F53" s="29" t="s">
        <v>47</v>
      </c>
      <c r="G53" s="30" t="s">
        <v>37</v>
      </c>
      <c r="H53" s="29" t="s">
        <v>45</v>
      </c>
      <c r="I53" s="29" t="s">
        <v>130</v>
      </c>
      <c r="J53" s="29" t="s">
        <v>131</v>
      </c>
      <c r="K53" s="29" t="s">
        <v>132</v>
      </c>
      <c r="L53" s="29" t="s">
        <v>194</v>
      </c>
      <c r="M53" s="29" t="s">
        <v>194</v>
      </c>
      <c r="N53" s="77" t="s">
        <v>41</v>
      </c>
      <c r="O53" s="78"/>
      <c r="P53" s="42" t="s">
        <v>48</v>
      </c>
      <c r="Q53" s="43">
        <v>10</v>
      </c>
      <c r="R53" s="46">
        <v>401.78</v>
      </c>
      <c r="S53" s="45">
        <f t="shared" si="2"/>
        <v>4017.7999999999997</v>
      </c>
      <c r="T53" s="23">
        <v>0</v>
      </c>
      <c r="U53" s="23">
        <v>0</v>
      </c>
      <c r="V53" s="23">
        <v>0</v>
      </c>
      <c r="W53" s="24" t="s">
        <v>159</v>
      </c>
      <c r="X53" s="28" t="s">
        <v>205</v>
      </c>
      <c r="Y53" s="28" t="s">
        <v>204</v>
      </c>
      <c r="Z53" s="28" t="s">
        <v>15</v>
      </c>
      <c r="AA53" s="28" t="s">
        <v>43</v>
      </c>
      <c r="AB53" s="28" t="s">
        <v>42</v>
      </c>
      <c r="AC53" s="28">
        <v>0</v>
      </c>
      <c r="AD53" s="28"/>
    </row>
    <row r="54" spans="1:30" ht="144.75" thickBot="1">
      <c r="A54" s="36">
        <v>35</v>
      </c>
      <c r="B54" s="21" t="s">
        <v>44</v>
      </c>
      <c r="C54" s="29">
        <v>101</v>
      </c>
      <c r="D54" s="29" t="s">
        <v>49</v>
      </c>
      <c r="E54" s="29" t="s">
        <v>50</v>
      </c>
      <c r="F54" s="29" t="s">
        <v>47</v>
      </c>
      <c r="G54" s="30" t="s">
        <v>37</v>
      </c>
      <c r="H54" s="29" t="s">
        <v>45</v>
      </c>
      <c r="I54" s="29" t="s">
        <v>133</v>
      </c>
      <c r="J54" s="29" t="s">
        <v>84</v>
      </c>
      <c r="K54" s="29" t="s">
        <v>134</v>
      </c>
      <c r="L54" s="29" t="s">
        <v>209</v>
      </c>
      <c r="M54" s="35" t="s">
        <v>208</v>
      </c>
      <c r="N54" s="77" t="s">
        <v>41</v>
      </c>
      <c r="O54" s="78"/>
      <c r="P54" s="42" t="s">
        <v>48</v>
      </c>
      <c r="Q54" s="43">
        <v>20</v>
      </c>
      <c r="R54" s="46">
        <v>535.71</v>
      </c>
      <c r="S54" s="45">
        <f t="shared" si="2"/>
        <v>10714.2</v>
      </c>
      <c r="T54" s="23">
        <v>0</v>
      </c>
      <c r="U54" s="23">
        <v>0</v>
      </c>
      <c r="V54" s="23">
        <v>0</v>
      </c>
      <c r="W54" s="24" t="s">
        <v>159</v>
      </c>
      <c r="X54" s="28" t="s">
        <v>205</v>
      </c>
      <c r="Y54" s="28" t="s">
        <v>204</v>
      </c>
      <c r="Z54" s="28" t="s">
        <v>15</v>
      </c>
      <c r="AA54" s="28" t="s">
        <v>43</v>
      </c>
      <c r="AB54" s="28" t="s">
        <v>42</v>
      </c>
      <c r="AC54" s="28">
        <v>0</v>
      </c>
      <c r="AD54" s="28"/>
    </row>
    <row r="55" spans="1:30" ht="144.75" thickBot="1">
      <c r="A55" s="36">
        <v>36</v>
      </c>
      <c r="B55" s="21" t="s">
        <v>44</v>
      </c>
      <c r="C55" s="29">
        <v>101</v>
      </c>
      <c r="D55" s="29" t="s">
        <v>49</v>
      </c>
      <c r="E55" s="29" t="s">
        <v>50</v>
      </c>
      <c r="F55" s="29" t="s">
        <v>47</v>
      </c>
      <c r="G55" s="30" t="s">
        <v>37</v>
      </c>
      <c r="H55" s="29" t="s">
        <v>45</v>
      </c>
      <c r="I55" s="29" t="s">
        <v>210</v>
      </c>
      <c r="J55" s="29" t="s">
        <v>84</v>
      </c>
      <c r="K55" s="29" t="s">
        <v>211</v>
      </c>
      <c r="L55" s="29" t="s">
        <v>472</v>
      </c>
      <c r="M55" s="35" t="s">
        <v>212</v>
      </c>
      <c r="N55" s="77" t="s">
        <v>41</v>
      </c>
      <c r="O55" s="78"/>
      <c r="P55" s="42" t="s">
        <v>48</v>
      </c>
      <c r="Q55" s="43">
        <v>90</v>
      </c>
      <c r="R55" s="46">
        <v>844.64</v>
      </c>
      <c r="S55" s="45">
        <f t="shared" si="2"/>
        <v>76017.6</v>
      </c>
      <c r="T55" s="23">
        <v>0</v>
      </c>
      <c r="U55" s="23">
        <v>0</v>
      </c>
      <c r="V55" s="23">
        <v>0</v>
      </c>
      <c r="W55" s="24" t="s">
        <v>159</v>
      </c>
      <c r="X55" s="28" t="s">
        <v>205</v>
      </c>
      <c r="Y55" s="28" t="s">
        <v>204</v>
      </c>
      <c r="Z55" s="28" t="s">
        <v>15</v>
      </c>
      <c r="AA55" s="28" t="s">
        <v>43</v>
      </c>
      <c r="AB55" s="28" t="s">
        <v>42</v>
      </c>
      <c r="AC55" s="28">
        <v>0</v>
      </c>
      <c r="AD55" s="28"/>
    </row>
    <row r="56" spans="1:30" ht="144.75" thickBot="1">
      <c r="A56" s="36">
        <v>37</v>
      </c>
      <c r="B56" s="21" t="s">
        <v>44</v>
      </c>
      <c r="C56" s="29">
        <v>101</v>
      </c>
      <c r="D56" s="29" t="s">
        <v>49</v>
      </c>
      <c r="E56" s="29" t="s">
        <v>50</v>
      </c>
      <c r="F56" s="29" t="s">
        <v>47</v>
      </c>
      <c r="G56" s="30" t="s">
        <v>37</v>
      </c>
      <c r="H56" s="29" t="s">
        <v>45</v>
      </c>
      <c r="I56" s="29" t="s">
        <v>210</v>
      </c>
      <c r="J56" s="29" t="s">
        <v>84</v>
      </c>
      <c r="K56" s="29" t="s">
        <v>211</v>
      </c>
      <c r="L56" s="29" t="s">
        <v>471</v>
      </c>
      <c r="M56" s="35" t="s">
        <v>213</v>
      </c>
      <c r="N56" s="77" t="s">
        <v>41</v>
      </c>
      <c r="O56" s="78"/>
      <c r="P56" s="42" t="s">
        <v>48</v>
      </c>
      <c r="Q56" s="43">
        <v>50</v>
      </c>
      <c r="R56" s="46">
        <v>844.64</v>
      </c>
      <c r="S56" s="45">
        <f t="shared" si="2"/>
        <v>42232</v>
      </c>
      <c r="T56" s="23">
        <v>0</v>
      </c>
      <c r="U56" s="23">
        <v>0</v>
      </c>
      <c r="V56" s="23">
        <v>0</v>
      </c>
      <c r="W56" s="24" t="s">
        <v>159</v>
      </c>
      <c r="X56" s="28" t="s">
        <v>205</v>
      </c>
      <c r="Y56" s="28" t="s">
        <v>204</v>
      </c>
      <c r="Z56" s="28" t="s">
        <v>15</v>
      </c>
      <c r="AA56" s="28" t="s">
        <v>43</v>
      </c>
      <c r="AB56" s="28" t="s">
        <v>42</v>
      </c>
      <c r="AC56" s="28">
        <v>0</v>
      </c>
      <c r="AD56" s="28"/>
    </row>
    <row r="57" spans="1:30" ht="144.75" thickBot="1">
      <c r="A57" s="36">
        <v>38</v>
      </c>
      <c r="B57" s="21" t="s">
        <v>44</v>
      </c>
      <c r="C57" s="29">
        <v>101</v>
      </c>
      <c r="D57" s="29" t="s">
        <v>49</v>
      </c>
      <c r="E57" s="29" t="s">
        <v>50</v>
      </c>
      <c r="F57" s="29" t="s">
        <v>47</v>
      </c>
      <c r="G57" s="30" t="s">
        <v>37</v>
      </c>
      <c r="H57" s="29" t="s">
        <v>45</v>
      </c>
      <c r="I57" s="29" t="s">
        <v>135</v>
      </c>
      <c r="J57" s="29" t="s">
        <v>76</v>
      </c>
      <c r="K57" s="29" t="s">
        <v>136</v>
      </c>
      <c r="L57" s="29" t="s">
        <v>470</v>
      </c>
      <c r="M57" s="29" t="s">
        <v>214</v>
      </c>
      <c r="N57" s="77" t="s">
        <v>41</v>
      </c>
      <c r="O57" s="78"/>
      <c r="P57" s="42" t="s">
        <v>158</v>
      </c>
      <c r="Q57" s="43">
        <v>5</v>
      </c>
      <c r="R57" s="46">
        <v>348.21</v>
      </c>
      <c r="S57" s="45">
        <f t="shared" si="2"/>
        <v>1741.05</v>
      </c>
      <c r="T57" s="23">
        <v>0</v>
      </c>
      <c r="U57" s="23">
        <v>0</v>
      </c>
      <c r="V57" s="23">
        <v>0</v>
      </c>
      <c r="W57" s="24" t="s">
        <v>159</v>
      </c>
      <c r="X57" s="28" t="s">
        <v>205</v>
      </c>
      <c r="Y57" s="28" t="s">
        <v>204</v>
      </c>
      <c r="Z57" s="28" t="s">
        <v>15</v>
      </c>
      <c r="AA57" s="28" t="s">
        <v>43</v>
      </c>
      <c r="AB57" s="28" t="s">
        <v>42</v>
      </c>
      <c r="AC57" s="28">
        <v>0</v>
      </c>
      <c r="AD57" s="28"/>
    </row>
    <row r="58" spans="1:30" ht="144.75" thickBot="1">
      <c r="A58" s="36">
        <v>39</v>
      </c>
      <c r="B58" s="21" t="s">
        <v>44</v>
      </c>
      <c r="C58" s="29">
        <v>101</v>
      </c>
      <c r="D58" s="29" t="s">
        <v>49</v>
      </c>
      <c r="E58" s="29" t="s">
        <v>50</v>
      </c>
      <c r="F58" s="29" t="s">
        <v>47</v>
      </c>
      <c r="G58" s="30" t="s">
        <v>37</v>
      </c>
      <c r="H58" s="29" t="s">
        <v>45</v>
      </c>
      <c r="I58" s="29" t="s">
        <v>137</v>
      </c>
      <c r="J58" s="29" t="s">
        <v>138</v>
      </c>
      <c r="K58" s="29" t="s">
        <v>139</v>
      </c>
      <c r="L58" s="35" t="s">
        <v>215</v>
      </c>
      <c r="M58" s="35" t="s">
        <v>215</v>
      </c>
      <c r="N58" s="77" t="s">
        <v>41</v>
      </c>
      <c r="O58" s="78"/>
      <c r="P58" s="42" t="s">
        <v>48</v>
      </c>
      <c r="Q58" s="43">
        <v>50</v>
      </c>
      <c r="R58" s="46">
        <v>223.21</v>
      </c>
      <c r="S58" s="45">
        <f t="shared" si="2"/>
        <v>11160.5</v>
      </c>
      <c r="T58" s="23">
        <v>0</v>
      </c>
      <c r="U58" s="23">
        <v>0</v>
      </c>
      <c r="V58" s="23">
        <v>0</v>
      </c>
      <c r="W58" s="24" t="s">
        <v>159</v>
      </c>
      <c r="X58" s="28" t="s">
        <v>205</v>
      </c>
      <c r="Y58" s="28" t="s">
        <v>204</v>
      </c>
      <c r="Z58" s="28" t="s">
        <v>15</v>
      </c>
      <c r="AA58" s="28" t="s">
        <v>43</v>
      </c>
      <c r="AB58" s="28" t="s">
        <v>42</v>
      </c>
      <c r="AC58" s="28">
        <v>0</v>
      </c>
      <c r="AD58" s="28"/>
    </row>
    <row r="59" spans="1:30" ht="144.75" thickBot="1">
      <c r="A59" s="36">
        <v>40</v>
      </c>
      <c r="B59" s="21" t="s">
        <v>44</v>
      </c>
      <c r="C59" s="29">
        <v>101</v>
      </c>
      <c r="D59" s="29" t="s">
        <v>49</v>
      </c>
      <c r="E59" s="29" t="s">
        <v>50</v>
      </c>
      <c r="F59" s="29" t="s">
        <v>47</v>
      </c>
      <c r="G59" s="30" t="s">
        <v>37</v>
      </c>
      <c r="H59" s="29" t="s">
        <v>45</v>
      </c>
      <c r="I59" s="29" t="s">
        <v>140</v>
      </c>
      <c r="J59" s="29" t="s">
        <v>138</v>
      </c>
      <c r="K59" s="29" t="s">
        <v>141</v>
      </c>
      <c r="L59" s="35" t="s">
        <v>216</v>
      </c>
      <c r="M59" s="35" t="s">
        <v>216</v>
      </c>
      <c r="N59" s="77" t="s">
        <v>41</v>
      </c>
      <c r="O59" s="78"/>
      <c r="P59" s="42" t="s">
        <v>48</v>
      </c>
      <c r="Q59" s="43">
        <v>50</v>
      </c>
      <c r="R59" s="46">
        <v>223.21</v>
      </c>
      <c r="S59" s="45">
        <f t="shared" si="2"/>
        <v>11160.5</v>
      </c>
      <c r="T59" s="23">
        <v>0</v>
      </c>
      <c r="U59" s="23">
        <v>0</v>
      </c>
      <c r="V59" s="23">
        <v>0</v>
      </c>
      <c r="W59" s="24" t="s">
        <v>159</v>
      </c>
      <c r="X59" s="28" t="s">
        <v>205</v>
      </c>
      <c r="Y59" s="28" t="s">
        <v>204</v>
      </c>
      <c r="Z59" s="28" t="s">
        <v>15</v>
      </c>
      <c r="AA59" s="28" t="s">
        <v>43</v>
      </c>
      <c r="AB59" s="28" t="s">
        <v>42</v>
      </c>
      <c r="AC59" s="28">
        <v>0</v>
      </c>
      <c r="AD59" s="28"/>
    </row>
    <row r="60" spans="1:30" ht="144.75" thickBot="1">
      <c r="A60" s="36">
        <v>41</v>
      </c>
      <c r="B60" s="21" t="s">
        <v>44</v>
      </c>
      <c r="C60" s="29">
        <v>101</v>
      </c>
      <c r="D60" s="29" t="s">
        <v>49</v>
      </c>
      <c r="E60" s="29" t="s">
        <v>50</v>
      </c>
      <c r="F60" s="29" t="s">
        <v>47</v>
      </c>
      <c r="G60" s="30" t="s">
        <v>37</v>
      </c>
      <c r="H60" s="29" t="s">
        <v>45</v>
      </c>
      <c r="I60" s="29" t="s">
        <v>142</v>
      </c>
      <c r="J60" s="29" t="s">
        <v>143</v>
      </c>
      <c r="K60" s="29" t="s">
        <v>144</v>
      </c>
      <c r="L60" s="29" t="s">
        <v>218</v>
      </c>
      <c r="M60" s="29" t="s">
        <v>217</v>
      </c>
      <c r="N60" s="77" t="s">
        <v>41</v>
      </c>
      <c r="O60" s="78"/>
      <c r="P60" s="42" t="s">
        <v>158</v>
      </c>
      <c r="Q60" s="43">
        <v>2</v>
      </c>
      <c r="R60" s="46">
        <v>53482.14</v>
      </c>
      <c r="S60" s="45">
        <f t="shared" si="2"/>
        <v>106964.28</v>
      </c>
      <c r="T60" s="23">
        <v>0</v>
      </c>
      <c r="U60" s="23">
        <v>0</v>
      </c>
      <c r="V60" s="23">
        <v>0</v>
      </c>
      <c r="W60" s="24" t="s">
        <v>159</v>
      </c>
      <c r="X60" s="28" t="s">
        <v>205</v>
      </c>
      <c r="Y60" s="28" t="s">
        <v>204</v>
      </c>
      <c r="Z60" s="28" t="s">
        <v>15</v>
      </c>
      <c r="AA60" s="28" t="s">
        <v>43</v>
      </c>
      <c r="AB60" s="28" t="s">
        <v>42</v>
      </c>
      <c r="AC60" s="28">
        <v>0</v>
      </c>
      <c r="AD60" s="28"/>
    </row>
    <row r="61" spans="1:30" ht="144.75" thickBot="1">
      <c r="A61" s="36">
        <v>42</v>
      </c>
      <c r="B61" s="21" t="s">
        <v>44</v>
      </c>
      <c r="C61" s="29">
        <v>101</v>
      </c>
      <c r="D61" s="29" t="s">
        <v>49</v>
      </c>
      <c r="E61" s="29" t="s">
        <v>50</v>
      </c>
      <c r="F61" s="29" t="s">
        <v>47</v>
      </c>
      <c r="G61" s="30" t="s">
        <v>37</v>
      </c>
      <c r="H61" s="29" t="s">
        <v>45</v>
      </c>
      <c r="I61" s="29" t="s">
        <v>220</v>
      </c>
      <c r="J61" s="29" t="s">
        <v>219</v>
      </c>
      <c r="K61" s="29" t="s">
        <v>221</v>
      </c>
      <c r="L61" s="29" t="s">
        <v>223</v>
      </c>
      <c r="M61" s="29" t="s">
        <v>222</v>
      </c>
      <c r="N61" s="77" t="s">
        <v>41</v>
      </c>
      <c r="O61" s="78"/>
      <c r="P61" s="42" t="s">
        <v>48</v>
      </c>
      <c r="Q61" s="43">
        <v>1000</v>
      </c>
      <c r="R61" s="46">
        <v>25.35</v>
      </c>
      <c r="S61" s="45">
        <f t="shared" si="2"/>
        <v>25350</v>
      </c>
      <c r="T61" s="23">
        <v>0</v>
      </c>
      <c r="U61" s="23">
        <v>0</v>
      </c>
      <c r="V61" s="23">
        <v>0</v>
      </c>
      <c r="W61" s="24" t="s">
        <v>159</v>
      </c>
      <c r="X61" s="28" t="s">
        <v>205</v>
      </c>
      <c r="Y61" s="28" t="s">
        <v>204</v>
      </c>
      <c r="Z61" s="28" t="s">
        <v>15</v>
      </c>
      <c r="AA61" s="28" t="s">
        <v>43</v>
      </c>
      <c r="AB61" s="28" t="s">
        <v>42</v>
      </c>
      <c r="AC61" s="28">
        <v>0</v>
      </c>
      <c r="AD61" s="28"/>
    </row>
    <row r="62" spans="1:30" ht="177.75" customHeight="1" thickBot="1">
      <c r="A62" s="37">
        <v>43</v>
      </c>
      <c r="B62" s="21" t="s">
        <v>44</v>
      </c>
      <c r="C62" s="29">
        <v>101</v>
      </c>
      <c r="D62" s="29" t="s">
        <v>49</v>
      </c>
      <c r="E62" s="29" t="s">
        <v>50</v>
      </c>
      <c r="F62" s="29" t="s">
        <v>47</v>
      </c>
      <c r="G62" s="30" t="s">
        <v>37</v>
      </c>
      <c r="H62" s="29" t="s">
        <v>45</v>
      </c>
      <c r="I62" s="29" t="s">
        <v>224</v>
      </c>
      <c r="J62" s="29" t="s">
        <v>225</v>
      </c>
      <c r="K62" s="29" t="s">
        <v>226</v>
      </c>
      <c r="L62" s="29" t="s">
        <v>227</v>
      </c>
      <c r="M62" s="29" t="s">
        <v>225</v>
      </c>
      <c r="N62" s="77" t="s">
        <v>41</v>
      </c>
      <c r="O62" s="78"/>
      <c r="P62" s="42" t="s">
        <v>48</v>
      </c>
      <c r="Q62" s="43">
        <v>20</v>
      </c>
      <c r="R62" s="46">
        <v>93.75</v>
      </c>
      <c r="S62" s="45">
        <f t="shared" si="2"/>
        <v>1875</v>
      </c>
      <c r="T62" s="23">
        <v>0</v>
      </c>
      <c r="U62" s="23">
        <v>0</v>
      </c>
      <c r="V62" s="23">
        <v>0</v>
      </c>
      <c r="W62" s="24" t="s">
        <v>159</v>
      </c>
      <c r="X62" s="28" t="s">
        <v>205</v>
      </c>
      <c r="Y62" s="28" t="s">
        <v>204</v>
      </c>
      <c r="Z62" s="28" t="s">
        <v>15</v>
      </c>
      <c r="AA62" s="28" t="s">
        <v>43</v>
      </c>
      <c r="AB62" s="28" t="s">
        <v>42</v>
      </c>
      <c r="AC62" s="28">
        <v>0</v>
      </c>
      <c r="AD62" s="28"/>
    </row>
    <row r="63" spans="1:30" ht="144.75" thickBot="1">
      <c r="A63" s="37">
        <v>44</v>
      </c>
      <c r="B63" s="21" t="s">
        <v>44</v>
      </c>
      <c r="C63" s="29">
        <v>101</v>
      </c>
      <c r="D63" s="29" t="s">
        <v>49</v>
      </c>
      <c r="E63" s="29" t="s">
        <v>50</v>
      </c>
      <c r="F63" s="29" t="s">
        <v>47</v>
      </c>
      <c r="G63" s="30" t="s">
        <v>37</v>
      </c>
      <c r="H63" s="29" t="s">
        <v>45</v>
      </c>
      <c r="I63" s="29" t="s">
        <v>228</v>
      </c>
      <c r="J63" s="29" t="s">
        <v>145</v>
      </c>
      <c r="K63" s="29" t="s">
        <v>229</v>
      </c>
      <c r="L63" s="29" t="s">
        <v>232</v>
      </c>
      <c r="M63" s="35" t="s">
        <v>230</v>
      </c>
      <c r="N63" s="77" t="s">
        <v>41</v>
      </c>
      <c r="O63" s="78"/>
      <c r="P63" s="42" t="s">
        <v>156</v>
      </c>
      <c r="Q63" s="43">
        <v>30</v>
      </c>
      <c r="R63" s="46">
        <v>1875</v>
      </c>
      <c r="S63" s="45">
        <f t="shared" si="2"/>
        <v>56250</v>
      </c>
      <c r="T63" s="23">
        <v>0</v>
      </c>
      <c r="U63" s="23">
        <v>0</v>
      </c>
      <c r="V63" s="23">
        <v>0</v>
      </c>
      <c r="W63" s="24" t="s">
        <v>159</v>
      </c>
      <c r="X63" s="28" t="s">
        <v>205</v>
      </c>
      <c r="Y63" s="28" t="s">
        <v>204</v>
      </c>
      <c r="Z63" s="28" t="s">
        <v>15</v>
      </c>
      <c r="AA63" s="28" t="s">
        <v>43</v>
      </c>
      <c r="AB63" s="28" t="s">
        <v>42</v>
      </c>
      <c r="AC63" s="28">
        <v>0</v>
      </c>
      <c r="AD63" s="28"/>
    </row>
    <row r="64" spans="1:30" ht="144.75" thickBot="1">
      <c r="A64" s="37">
        <v>45</v>
      </c>
      <c r="B64" s="21" t="s">
        <v>44</v>
      </c>
      <c r="C64" s="29">
        <v>101</v>
      </c>
      <c r="D64" s="29" t="s">
        <v>49</v>
      </c>
      <c r="E64" s="29" t="s">
        <v>50</v>
      </c>
      <c r="F64" s="29" t="s">
        <v>47</v>
      </c>
      <c r="G64" s="30" t="s">
        <v>37</v>
      </c>
      <c r="H64" s="29" t="s">
        <v>45</v>
      </c>
      <c r="I64" s="29" t="s">
        <v>228</v>
      </c>
      <c r="J64" s="29" t="s">
        <v>145</v>
      </c>
      <c r="K64" s="29" t="s">
        <v>229</v>
      </c>
      <c r="L64" s="29" t="s">
        <v>233</v>
      </c>
      <c r="M64" s="35" t="s">
        <v>231</v>
      </c>
      <c r="N64" s="77" t="s">
        <v>41</v>
      </c>
      <c r="O64" s="78"/>
      <c r="P64" s="42" t="s">
        <v>156</v>
      </c>
      <c r="Q64" s="43">
        <v>20</v>
      </c>
      <c r="R64" s="46">
        <v>2276.78</v>
      </c>
      <c r="S64" s="45">
        <f t="shared" si="2"/>
        <v>45535.600000000006</v>
      </c>
      <c r="T64" s="23">
        <v>0</v>
      </c>
      <c r="U64" s="23">
        <v>0</v>
      </c>
      <c r="V64" s="23">
        <v>0</v>
      </c>
      <c r="W64" s="24" t="s">
        <v>159</v>
      </c>
      <c r="X64" s="28" t="s">
        <v>205</v>
      </c>
      <c r="Y64" s="28" t="s">
        <v>204</v>
      </c>
      <c r="Z64" s="28" t="s">
        <v>15</v>
      </c>
      <c r="AA64" s="28" t="s">
        <v>43</v>
      </c>
      <c r="AB64" s="28" t="s">
        <v>42</v>
      </c>
      <c r="AC64" s="28">
        <v>0</v>
      </c>
      <c r="AD64" s="28"/>
    </row>
    <row r="65" spans="1:30" ht="144.75" thickBot="1">
      <c r="A65" s="36">
        <v>46</v>
      </c>
      <c r="B65" s="21" t="s">
        <v>44</v>
      </c>
      <c r="C65" s="29">
        <v>101</v>
      </c>
      <c r="D65" s="29" t="s">
        <v>49</v>
      </c>
      <c r="E65" s="29" t="s">
        <v>50</v>
      </c>
      <c r="F65" s="29" t="s">
        <v>47</v>
      </c>
      <c r="G65" s="30" t="s">
        <v>37</v>
      </c>
      <c r="H65" s="29" t="s">
        <v>45</v>
      </c>
      <c r="I65" s="29" t="s">
        <v>236</v>
      </c>
      <c r="J65" s="29" t="s">
        <v>237</v>
      </c>
      <c r="K65" s="29" t="s">
        <v>238</v>
      </c>
      <c r="L65" s="29" t="s">
        <v>469</v>
      </c>
      <c r="M65" s="28" t="s">
        <v>234</v>
      </c>
      <c r="N65" s="77" t="s">
        <v>41</v>
      </c>
      <c r="O65" s="78"/>
      <c r="P65" s="42" t="s">
        <v>48</v>
      </c>
      <c r="Q65" s="43">
        <v>10</v>
      </c>
      <c r="R65" s="46">
        <v>3348.21</v>
      </c>
      <c r="S65" s="45">
        <f aca="true" t="shared" si="3" ref="S65:S66">Q65*R65</f>
        <v>33482.1</v>
      </c>
      <c r="T65" s="23">
        <v>0</v>
      </c>
      <c r="U65" s="23">
        <v>0</v>
      </c>
      <c r="V65" s="23">
        <v>0</v>
      </c>
      <c r="W65" s="24" t="s">
        <v>159</v>
      </c>
      <c r="X65" s="28" t="s">
        <v>205</v>
      </c>
      <c r="Y65" s="28" t="s">
        <v>204</v>
      </c>
      <c r="Z65" s="28" t="s">
        <v>15</v>
      </c>
      <c r="AA65" s="28" t="s">
        <v>43</v>
      </c>
      <c r="AB65" s="28" t="s">
        <v>42</v>
      </c>
      <c r="AC65" s="28">
        <v>0</v>
      </c>
      <c r="AD65" s="28"/>
    </row>
    <row r="66" spans="1:30" ht="144.75" thickBot="1">
      <c r="A66" s="36">
        <v>47</v>
      </c>
      <c r="B66" s="21" t="s">
        <v>44</v>
      </c>
      <c r="C66" s="29">
        <v>101</v>
      </c>
      <c r="D66" s="29" t="s">
        <v>49</v>
      </c>
      <c r="E66" s="29" t="s">
        <v>50</v>
      </c>
      <c r="F66" s="29" t="s">
        <v>47</v>
      </c>
      <c r="G66" s="30" t="s">
        <v>37</v>
      </c>
      <c r="H66" s="29" t="s">
        <v>45</v>
      </c>
      <c r="I66" s="29" t="s">
        <v>239</v>
      </c>
      <c r="J66" s="29" t="s">
        <v>240</v>
      </c>
      <c r="K66" s="29" t="s">
        <v>241</v>
      </c>
      <c r="L66" s="28" t="s">
        <v>235</v>
      </c>
      <c r="M66" s="28" t="s">
        <v>235</v>
      </c>
      <c r="N66" s="77" t="s">
        <v>41</v>
      </c>
      <c r="O66" s="78"/>
      <c r="P66" s="42" t="s">
        <v>48</v>
      </c>
      <c r="Q66" s="43">
        <v>40</v>
      </c>
      <c r="R66" s="46">
        <v>89.28</v>
      </c>
      <c r="S66" s="45">
        <f t="shared" si="3"/>
        <v>3571.2</v>
      </c>
      <c r="T66" s="23">
        <v>0</v>
      </c>
      <c r="U66" s="23">
        <v>0</v>
      </c>
      <c r="V66" s="23">
        <v>0</v>
      </c>
      <c r="W66" s="24" t="s">
        <v>159</v>
      </c>
      <c r="X66" s="28" t="s">
        <v>205</v>
      </c>
      <c r="Y66" s="28" t="s">
        <v>204</v>
      </c>
      <c r="Z66" s="28" t="s">
        <v>15</v>
      </c>
      <c r="AA66" s="28" t="s">
        <v>43</v>
      </c>
      <c r="AB66" s="28" t="s">
        <v>42</v>
      </c>
      <c r="AC66" s="28">
        <v>0</v>
      </c>
      <c r="AD66" s="28"/>
    </row>
    <row r="67" spans="1:30" ht="144.75" thickBot="1">
      <c r="A67" s="36">
        <v>48</v>
      </c>
      <c r="B67" s="21" t="s">
        <v>44</v>
      </c>
      <c r="C67" s="29">
        <v>101</v>
      </c>
      <c r="D67" s="29" t="s">
        <v>49</v>
      </c>
      <c r="E67" s="29" t="s">
        <v>50</v>
      </c>
      <c r="F67" s="29" t="s">
        <v>47</v>
      </c>
      <c r="G67" s="30" t="s">
        <v>37</v>
      </c>
      <c r="H67" s="29" t="s">
        <v>45</v>
      </c>
      <c r="I67" s="29" t="s">
        <v>146</v>
      </c>
      <c r="J67" s="29" t="s">
        <v>147</v>
      </c>
      <c r="K67" s="29" t="s">
        <v>104</v>
      </c>
      <c r="L67" s="29" t="s">
        <v>245</v>
      </c>
      <c r="M67" s="29" t="s">
        <v>242</v>
      </c>
      <c r="N67" s="77" t="s">
        <v>257</v>
      </c>
      <c r="O67" s="78"/>
      <c r="P67" s="42" t="s">
        <v>155</v>
      </c>
      <c r="Q67" s="43">
        <v>533</v>
      </c>
      <c r="R67" s="46">
        <v>1410.71</v>
      </c>
      <c r="S67" s="45">
        <f t="shared" si="2"/>
        <v>751908.43</v>
      </c>
      <c r="T67" s="23">
        <v>0</v>
      </c>
      <c r="U67" s="23">
        <v>0</v>
      </c>
      <c r="V67" s="23">
        <v>0</v>
      </c>
      <c r="W67" s="24" t="s">
        <v>299</v>
      </c>
      <c r="X67" s="28" t="s">
        <v>205</v>
      </c>
      <c r="Y67" s="28" t="s">
        <v>204</v>
      </c>
      <c r="Z67" s="28" t="s">
        <v>15</v>
      </c>
      <c r="AA67" s="28" t="s">
        <v>43</v>
      </c>
      <c r="AB67" s="28" t="s">
        <v>42</v>
      </c>
      <c r="AC67" s="28">
        <v>0</v>
      </c>
      <c r="AD67" s="28"/>
    </row>
    <row r="68" spans="1:30" ht="144.75" thickBot="1">
      <c r="A68" s="36">
        <v>49</v>
      </c>
      <c r="B68" s="21" t="s">
        <v>44</v>
      </c>
      <c r="C68" s="29">
        <v>101</v>
      </c>
      <c r="D68" s="29" t="s">
        <v>49</v>
      </c>
      <c r="E68" s="29" t="s">
        <v>50</v>
      </c>
      <c r="F68" s="29" t="s">
        <v>47</v>
      </c>
      <c r="G68" s="30" t="s">
        <v>37</v>
      </c>
      <c r="H68" s="29" t="s">
        <v>45</v>
      </c>
      <c r="I68" s="29" t="s">
        <v>148</v>
      </c>
      <c r="J68" s="29" t="s">
        <v>147</v>
      </c>
      <c r="K68" s="29" t="s">
        <v>149</v>
      </c>
      <c r="L68" s="29" t="s">
        <v>244</v>
      </c>
      <c r="M68" s="29" t="s">
        <v>243</v>
      </c>
      <c r="N68" s="77" t="s">
        <v>257</v>
      </c>
      <c r="O68" s="78"/>
      <c r="P68" s="42" t="s">
        <v>155</v>
      </c>
      <c r="Q68" s="43">
        <v>100</v>
      </c>
      <c r="R68" s="46">
        <v>2575.89</v>
      </c>
      <c r="S68" s="45">
        <f t="shared" si="2"/>
        <v>257589</v>
      </c>
      <c r="T68" s="23">
        <v>0</v>
      </c>
      <c r="U68" s="23">
        <v>0</v>
      </c>
      <c r="V68" s="23">
        <v>0</v>
      </c>
      <c r="W68" s="24" t="s">
        <v>299</v>
      </c>
      <c r="X68" s="28" t="s">
        <v>205</v>
      </c>
      <c r="Y68" s="28" t="s">
        <v>204</v>
      </c>
      <c r="Z68" s="28" t="s">
        <v>15</v>
      </c>
      <c r="AA68" s="28" t="s">
        <v>43</v>
      </c>
      <c r="AB68" s="28" t="s">
        <v>42</v>
      </c>
      <c r="AC68" s="28">
        <v>0</v>
      </c>
      <c r="AD68" s="28"/>
    </row>
    <row r="69" spans="1:30" ht="144.75" thickBot="1">
      <c r="A69" s="36">
        <v>50</v>
      </c>
      <c r="B69" s="21" t="s">
        <v>44</v>
      </c>
      <c r="C69" s="29">
        <v>101</v>
      </c>
      <c r="D69" s="29" t="s">
        <v>49</v>
      </c>
      <c r="E69" s="29" t="s">
        <v>50</v>
      </c>
      <c r="F69" s="29" t="s">
        <v>47</v>
      </c>
      <c r="G69" s="30" t="s">
        <v>37</v>
      </c>
      <c r="H69" s="29" t="s">
        <v>45</v>
      </c>
      <c r="I69" s="29" t="s">
        <v>150</v>
      </c>
      <c r="J69" s="29" t="s">
        <v>151</v>
      </c>
      <c r="K69" s="29" t="s">
        <v>152</v>
      </c>
      <c r="L69" s="29" t="s">
        <v>260</v>
      </c>
      <c r="M69" s="38" t="s">
        <v>251</v>
      </c>
      <c r="N69" s="82" t="s">
        <v>420</v>
      </c>
      <c r="O69" s="82"/>
      <c r="P69" s="42" t="s">
        <v>48</v>
      </c>
      <c r="Q69" s="43">
        <v>15</v>
      </c>
      <c r="R69" s="46">
        <v>23660.71</v>
      </c>
      <c r="S69" s="45">
        <f t="shared" si="2"/>
        <v>354910.64999999997</v>
      </c>
      <c r="T69" s="23">
        <v>0</v>
      </c>
      <c r="U69" s="23">
        <v>0</v>
      </c>
      <c r="V69" s="23">
        <v>0</v>
      </c>
      <c r="W69" s="24" t="s">
        <v>300</v>
      </c>
      <c r="X69" s="28" t="s">
        <v>205</v>
      </c>
      <c r="Y69" s="28" t="s">
        <v>204</v>
      </c>
      <c r="Z69" s="28" t="s">
        <v>15</v>
      </c>
      <c r="AA69" s="28" t="s">
        <v>43</v>
      </c>
      <c r="AB69" s="28" t="s">
        <v>42</v>
      </c>
      <c r="AC69" s="28">
        <v>0</v>
      </c>
      <c r="AD69" s="28"/>
    </row>
    <row r="70" spans="1:30" ht="144.75" thickBot="1">
      <c r="A70" s="36">
        <v>51</v>
      </c>
      <c r="B70" s="21" t="s">
        <v>44</v>
      </c>
      <c r="C70" s="29">
        <v>101</v>
      </c>
      <c r="D70" s="29" t="s">
        <v>49</v>
      </c>
      <c r="E70" s="29" t="s">
        <v>50</v>
      </c>
      <c r="F70" s="29" t="s">
        <v>47</v>
      </c>
      <c r="G70" s="30" t="s">
        <v>37</v>
      </c>
      <c r="H70" s="29" t="s">
        <v>45</v>
      </c>
      <c r="I70" s="29" t="s">
        <v>150</v>
      </c>
      <c r="J70" s="29" t="s">
        <v>151</v>
      </c>
      <c r="K70" s="29" t="s">
        <v>152</v>
      </c>
      <c r="L70" s="29" t="s">
        <v>261</v>
      </c>
      <c r="M70" s="38" t="s">
        <v>252</v>
      </c>
      <c r="N70" s="82" t="s">
        <v>420</v>
      </c>
      <c r="O70" s="82"/>
      <c r="P70" s="42" t="s">
        <v>48</v>
      </c>
      <c r="Q70" s="43">
        <v>34</v>
      </c>
      <c r="R70" s="46">
        <v>17857.14</v>
      </c>
      <c r="S70" s="45">
        <f t="shared" si="2"/>
        <v>607142.76</v>
      </c>
      <c r="T70" s="23">
        <v>0</v>
      </c>
      <c r="U70" s="23">
        <v>0</v>
      </c>
      <c r="V70" s="23">
        <v>0</v>
      </c>
      <c r="W70" s="24" t="s">
        <v>300</v>
      </c>
      <c r="X70" s="28" t="s">
        <v>205</v>
      </c>
      <c r="Y70" s="28" t="s">
        <v>204</v>
      </c>
      <c r="Z70" s="28" t="s">
        <v>15</v>
      </c>
      <c r="AA70" s="28" t="s">
        <v>43</v>
      </c>
      <c r="AB70" s="28" t="s">
        <v>42</v>
      </c>
      <c r="AC70" s="28">
        <v>0</v>
      </c>
      <c r="AD70" s="28"/>
    </row>
    <row r="71" spans="1:30" ht="144.75" thickBot="1">
      <c r="A71" s="36">
        <v>52</v>
      </c>
      <c r="B71" s="21" t="s">
        <v>44</v>
      </c>
      <c r="C71" s="29">
        <v>101</v>
      </c>
      <c r="D71" s="29" t="s">
        <v>49</v>
      </c>
      <c r="E71" s="29" t="s">
        <v>50</v>
      </c>
      <c r="F71" s="29" t="s">
        <v>47</v>
      </c>
      <c r="G71" s="30" t="s">
        <v>37</v>
      </c>
      <c r="H71" s="29" t="s">
        <v>45</v>
      </c>
      <c r="I71" s="29" t="s">
        <v>150</v>
      </c>
      <c r="J71" s="29" t="s">
        <v>151</v>
      </c>
      <c r="K71" s="29" t="s">
        <v>152</v>
      </c>
      <c r="L71" s="29" t="s">
        <v>262</v>
      </c>
      <c r="M71" s="38" t="s">
        <v>253</v>
      </c>
      <c r="N71" s="82" t="s">
        <v>420</v>
      </c>
      <c r="O71" s="82"/>
      <c r="P71" s="42" t="s">
        <v>48</v>
      </c>
      <c r="Q71" s="43">
        <v>20</v>
      </c>
      <c r="R71" s="46">
        <v>19285.71</v>
      </c>
      <c r="S71" s="45">
        <f t="shared" si="2"/>
        <v>385714.19999999995</v>
      </c>
      <c r="T71" s="23">
        <v>0</v>
      </c>
      <c r="U71" s="23">
        <v>0</v>
      </c>
      <c r="V71" s="23">
        <v>0</v>
      </c>
      <c r="W71" s="24" t="s">
        <v>300</v>
      </c>
      <c r="X71" s="28" t="s">
        <v>205</v>
      </c>
      <c r="Y71" s="28" t="s">
        <v>204</v>
      </c>
      <c r="Z71" s="28" t="s">
        <v>15</v>
      </c>
      <c r="AA71" s="28" t="s">
        <v>43</v>
      </c>
      <c r="AB71" s="28" t="s">
        <v>42</v>
      </c>
      <c r="AC71" s="28">
        <v>0</v>
      </c>
      <c r="AD71" s="28"/>
    </row>
    <row r="72" spans="1:30" ht="144.75" thickBot="1">
      <c r="A72" s="36">
        <v>53</v>
      </c>
      <c r="B72" s="21" t="s">
        <v>44</v>
      </c>
      <c r="C72" s="29">
        <v>101</v>
      </c>
      <c r="D72" s="29" t="s">
        <v>49</v>
      </c>
      <c r="E72" s="29" t="s">
        <v>50</v>
      </c>
      <c r="F72" s="29" t="s">
        <v>47</v>
      </c>
      <c r="G72" s="30" t="s">
        <v>37</v>
      </c>
      <c r="H72" s="29" t="s">
        <v>45</v>
      </c>
      <c r="I72" s="29" t="s">
        <v>150</v>
      </c>
      <c r="J72" s="29" t="s">
        <v>151</v>
      </c>
      <c r="K72" s="29" t="s">
        <v>152</v>
      </c>
      <c r="L72" s="29" t="s">
        <v>263</v>
      </c>
      <c r="M72" s="38" t="s">
        <v>254</v>
      </c>
      <c r="N72" s="82" t="s">
        <v>420</v>
      </c>
      <c r="O72" s="82"/>
      <c r="P72" s="42" t="s">
        <v>48</v>
      </c>
      <c r="Q72" s="43">
        <v>20</v>
      </c>
      <c r="R72" s="46">
        <v>35892.86</v>
      </c>
      <c r="S72" s="45">
        <f t="shared" si="2"/>
        <v>717857.2</v>
      </c>
      <c r="T72" s="23">
        <v>0</v>
      </c>
      <c r="U72" s="23">
        <v>0</v>
      </c>
      <c r="V72" s="23">
        <v>0</v>
      </c>
      <c r="W72" s="24" t="s">
        <v>300</v>
      </c>
      <c r="X72" s="28" t="s">
        <v>205</v>
      </c>
      <c r="Y72" s="28" t="s">
        <v>204</v>
      </c>
      <c r="Z72" s="28" t="s">
        <v>15</v>
      </c>
      <c r="AA72" s="28" t="s">
        <v>43</v>
      </c>
      <c r="AB72" s="28" t="s">
        <v>42</v>
      </c>
      <c r="AC72" s="28">
        <v>0</v>
      </c>
      <c r="AD72" s="28"/>
    </row>
    <row r="73" spans="1:30" ht="144.75" thickBot="1">
      <c r="A73" s="36">
        <v>54</v>
      </c>
      <c r="B73" s="21" t="s">
        <v>44</v>
      </c>
      <c r="C73" s="29">
        <v>101</v>
      </c>
      <c r="D73" s="29" t="s">
        <v>49</v>
      </c>
      <c r="E73" s="29" t="s">
        <v>50</v>
      </c>
      <c r="F73" s="29" t="s">
        <v>47</v>
      </c>
      <c r="G73" s="30" t="s">
        <v>37</v>
      </c>
      <c r="H73" s="29" t="s">
        <v>45</v>
      </c>
      <c r="I73" s="29" t="s">
        <v>153</v>
      </c>
      <c r="J73" s="29" t="s">
        <v>151</v>
      </c>
      <c r="K73" s="29" t="s">
        <v>154</v>
      </c>
      <c r="L73" s="29" t="s">
        <v>264</v>
      </c>
      <c r="M73" s="38" t="s">
        <v>255</v>
      </c>
      <c r="N73" s="82" t="s">
        <v>420</v>
      </c>
      <c r="O73" s="82"/>
      <c r="P73" s="42" t="s">
        <v>46</v>
      </c>
      <c r="Q73" s="43">
        <v>5</v>
      </c>
      <c r="R73" s="46">
        <v>179732.1</v>
      </c>
      <c r="S73" s="45">
        <f t="shared" si="2"/>
        <v>898660.5</v>
      </c>
      <c r="T73" s="23">
        <v>0</v>
      </c>
      <c r="U73" s="23">
        <v>0</v>
      </c>
      <c r="V73" s="23">
        <v>0</v>
      </c>
      <c r="W73" s="24" t="s">
        <v>300</v>
      </c>
      <c r="X73" s="28" t="s">
        <v>205</v>
      </c>
      <c r="Y73" s="28" t="s">
        <v>204</v>
      </c>
      <c r="Z73" s="28" t="s">
        <v>15</v>
      </c>
      <c r="AA73" s="28" t="s">
        <v>43</v>
      </c>
      <c r="AB73" s="28" t="s">
        <v>42</v>
      </c>
      <c r="AC73" s="28">
        <v>0</v>
      </c>
      <c r="AD73" s="28"/>
    </row>
    <row r="74" spans="1:30" ht="144.75" thickBot="1">
      <c r="A74" s="36">
        <v>55</v>
      </c>
      <c r="B74" s="21" t="s">
        <v>44</v>
      </c>
      <c r="C74" s="29">
        <v>101</v>
      </c>
      <c r="D74" s="29" t="s">
        <v>49</v>
      </c>
      <c r="E74" s="29" t="s">
        <v>50</v>
      </c>
      <c r="F74" s="29" t="s">
        <v>47</v>
      </c>
      <c r="G74" s="30" t="s">
        <v>37</v>
      </c>
      <c r="H74" s="29" t="s">
        <v>45</v>
      </c>
      <c r="I74" s="29" t="s">
        <v>153</v>
      </c>
      <c r="J74" s="29" t="s">
        <v>151</v>
      </c>
      <c r="K74" s="29" t="s">
        <v>154</v>
      </c>
      <c r="L74" s="29" t="s">
        <v>468</v>
      </c>
      <c r="M74" s="38" t="s">
        <v>256</v>
      </c>
      <c r="N74" s="82" t="s">
        <v>420</v>
      </c>
      <c r="O74" s="82"/>
      <c r="P74" s="42" t="s">
        <v>46</v>
      </c>
      <c r="Q74" s="43">
        <v>15</v>
      </c>
      <c r="R74" s="46">
        <v>178214.3</v>
      </c>
      <c r="S74" s="45">
        <f t="shared" si="2"/>
        <v>2673214.5</v>
      </c>
      <c r="T74" s="23">
        <v>0</v>
      </c>
      <c r="U74" s="23">
        <v>0</v>
      </c>
      <c r="V74" s="23">
        <v>0</v>
      </c>
      <c r="W74" s="24" t="s">
        <v>300</v>
      </c>
      <c r="X74" s="28" t="s">
        <v>205</v>
      </c>
      <c r="Y74" s="28" t="s">
        <v>204</v>
      </c>
      <c r="Z74" s="28" t="s">
        <v>15</v>
      </c>
      <c r="AA74" s="28" t="s">
        <v>43</v>
      </c>
      <c r="AB74" s="28" t="s">
        <v>42</v>
      </c>
      <c r="AC74" s="28">
        <v>0</v>
      </c>
      <c r="AD74" s="28"/>
    </row>
    <row r="75" spans="1:30" ht="180" customHeight="1" thickBot="1">
      <c r="A75" s="36">
        <v>56</v>
      </c>
      <c r="B75" s="21" t="s">
        <v>44</v>
      </c>
      <c r="C75" s="29">
        <v>101</v>
      </c>
      <c r="D75" s="29" t="s">
        <v>49</v>
      </c>
      <c r="E75" s="29" t="s">
        <v>50</v>
      </c>
      <c r="F75" s="29" t="s">
        <v>47</v>
      </c>
      <c r="G75" s="30" t="s">
        <v>37</v>
      </c>
      <c r="H75" s="29" t="s">
        <v>45</v>
      </c>
      <c r="I75" s="29" t="s">
        <v>153</v>
      </c>
      <c r="J75" s="29" t="s">
        <v>151</v>
      </c>
      <c r="K75" s="29" t="s">
        <v>154</v>
      </c>
      <c r="L75" s="29" t="s">
        <v>265</v>
      </c>
      <c r="M75" s="26"/>
      <c r="N75" s="82" t="s">
        <v>420</v>
      </c>
      <c r="O75" s="82"/>
      <c r="P75" s="42" t="s">
        <v>46</v>
      </c>
      <c r="Q75" s="43">
        <v>12</v>
      </c>
      <c r="R75" s="46">
        <v>182528.6</v>
      </c>
      <c r="S75" s="45">
        <f aca="true" t="shared" si="4" ref="S75:S83">Q75*R75</f>
        <v>2190343.2</v>
      </c>
      <c r="T75" s="23">
        <v>0</v>
      </c>
      <c r="U75" s="23">
        <v>0</v>
      </c>
      <c r="V75" s="23">
        <v>0</v>
      </c>
      <c r="W75" s="24" t="s">
        <v>300</v>
      </c>
      <c r="X75" s="28" t="s">
        <v>205</v>
      </c>
      <c r="Y75" s="28" t="s">
        <v>204</v>
      </c>
      <c r="Z75" s="28" t="s">
        <v>15</v>
      </c>
      <c r="AA75" s="28" t="s">
        <v>43</v>
      </c>
      <c r="AB75" s="28" t="s">
        <v>42</v>
      </c>
      <c r="AC75" s="28">
        <v>0</v>
      </c>
      <c r="AD75" s="25"/>
    </row>
    <row r="76" spans="1:30" ht="108" customHeight="1" thickBot="1">
      <c r="A76" s="36">
        <v>57</v>
      </c>
      <c r="B76" s="21" t="s">
        <v>44</v>
      </c>
      <c r="C76" s="29">
        <v>101</v>
      </c>
      <c r="D76" s="29" t="s">
        <v>49</v>
      </c>
      <c r="E76" s="29" t="s">
        <v>50</v>
      </c>
      <c r="F76" s="29" t="s">
        <v>47</v>
      </c>
      <c r="G76" s="30" t="s">
        <v>37</v>
      </c>
      <c r="H76" s="29" t="s">
        <v>45</v>
      </c>
      <c r="I76" s="29" t="s">
        <v>269</v>
      </c>
      <c r="J76" s="29" t="s">
        <v>270</v>
      </c>
      <c r="K76" s="29" t="s">
        <v>271</v>
      </c>
      <c r="L76" s="29" t="s">
        <v>272</v>
      </c>
      <c r="M76" s="26" t="s">
        <v>246</v>
      </c>
      <c r="N76" s="77" t="s">
        <v>258</v>
      </c>
      <c r="O76" s="78"/>
      <c r="P76" s="42" t="s">
        <v>48</v>
      </c>
      <c r="Q76" s="43">
        <v>17</v>
      </c>
      <c r="R76" s="46">
        <v>98214.29</v>
      </c>
      <c r="S76" s="45">
        <f t="shared" si="4"/>
        <v>1669642.93</v>
      </c>
      <c r="T76" s="23">
        <v>0</v>
      </c>
      <c r="U76" s="23">
        <v>0</v>
      </c>
      <c r="V76" s="23">
        <v>0</v>
      </c>
      <c r="W76" s="24" t="s">
        <v>300</v>
      </c>
      <c r="X76" s="28" t="s">
        <v>205</v>
      </c>
      <c r="Y76" s="28" t="s">
        <v>204</v>
      </c>
      <c r="Z76" s="28" t="s">
        <v>15</v>
      </c>
      <c r="AA76" s="28" t="s">
        <v>43</v>
      </c>
      <c r="AB76" s="28" t="s">
        <v>42</v>
      </c>
      <c r="AC76" s="28">
        <v>0</v>
      </c>
      <c r="AD76" s="25"/>
    </row>
    <row r="77" spans="1:30" ht="156" customHeight="1" thickBot="1">
      <c r="A77" s="36">
        <v>58</v>
      </c>
      <c r="B77" s="21" t="s">
        <v>44</v>
      </c>
      <c r="C77" s="29">
        <v>101</v>
      </c>
      <c r="D77" s="29" t="s">
        <v>49</v>
      </c>
      <c r="E77" s="29" t="s">
        <v>50</v>
      </c>
      <c r="F77" s="29" t="s">
        <v>47</v>
      </c>
      <c r="G77" s="30" t="s">
        <v>37</v>
      </c>
      <c r="H77" s="29" t="s">
        <v>45</v>
      </c>
      <c r="I77" s="29" t="s">
        <v>273</v>
      </c>
      <c r="J77" s="29" t="s">
        <v>274</v>
      </c>
      <c r="K77" s="29" t="s">
        <v>275</v>
      </c>
      <c r="L77" s="29" t="s">
        <v>466</v>
      </c>
      <c r="M77" s="26" t="s">
        <v>247</v>
      </c>
      <c r="N77" s="77" t="s">
        <v>258</v>
      </c>
      <c r="O77" s="78"/>
      <c r="P77" s="42" t="s">
        <v>48</v>
      </c>
      <c r="Q77" s="43">
        <v>12</v>
      </c>
      <c r="R77" s="46">
        <v>21785.71</v>
      </c>
      <c r="S77" s="45">
        <f t="shared" si="4"/>
        <v>261428.52</v>
      </c>
      <c r="T77" s="23">
        <v>0</v>
      </c>
      <c r="U77" s="23">
        <v>0</v>
      </c>
      <c r="V77" s="23">
        <v>0</v>
      </c>
      <c r="W77" s="24" t="s">
        <v>300</v>
      </c>
      <c r="X77" s="28" t="s">
        <v>205</v>
      </c>
      <c r="Y77" s="28" t="s">
        <v>204</v>
      </c>
      <c r="Z77" s="28" t="s">
        <v>15</v>
      </c>
      <c r="AA77" s="28" t="s">
        <v>43</v>
      </c>
      <c r="AB77" s="28" t="s">
        <v>42</v>
      </c>
      <c r="AC77" s="28">
        <v>0</v>
      </c>
      <c r="AD77" s="25"/>
    </row>
    <row r="78" spans="1:30" ht="144.75" thickBot="1">
      <c r="A78" s="36">
        <v>59</v>
      </c>
      <c r="B78" s="21" t="s">
        <v>44</v>
      </c>
      <c r="C78" s="29">
        <v>101</v>
      </c>
      <c r="D78" s="29" t="s">
        <v>49</v>
      </c>
      <c r="E78" s="29" t="s">
        <v>50</v>
      </c>
      <c r="F78" s="29" t="s">
        <v>47</v>
      </c>
      <c r="G78" s="30" t="s">
        <v>37</v>
      </c>
      <c r="H78" s="29" t="s">
        <v>45</v>
      </c>
      <c r="I78" s="29" t="s">
        <v>150</v>
      </c>
      <c r="J78" s="29" t="s">
        <v>151</v>
      </c>
      <c r="K78" s="29" t="s">
        <v>152</v>
      </c>
      <c r="L78" s="29" t="s">
        <v>267</v>
      </c>
      <c r="M78" s="26" t="s">
        <v>266</v>
      </c>
      <c r="N78" s="82" t="s">
        <v>420</v>
      </c>
      <c r="O78" s="82"/>
      <c r="P78" s="42" t="s">
        <v>48</v>
      </c>
      <c r="Q78" s="43">
        <v>12</v>
      </c>
      <c r="R78" s="46">
        <v>17857.14</v>
      </c>
      <c r="S78" s="45">
        <f t="shared" si="4"/>
        <v>214285.68</v>
      </c>
      <c r="T78" s="23">
        <v>0</v>
      </c>
      <c r="U78" s="23">
        <v>0</v>
      </c>
      <c r="V78" s="23">
        <v>0</v>
      </c>
      <c r="W78" s="24" t="s">
        <v>300</v>
      </c>
      <c r="X78" s="28" t="s">
        <v>205</v>
      </c>
      <c r="Y78" s="28" t="s">
        <v>204</v>
      </c>
      <c r="Z78" s="28" t="s">
        <v>15</v>
      </c>
      <c r="AA78" s="28" t="s">
        <v>43</v>
      </c>
      <c r="AB78" s="28" t="s">
        <v>42</v>
      </c>
      <c r="AC78" s="28">
        <v>0</v>
      </c>
      <c r="AD78" s="25"/>
    </row>
    <row r="79" spans="1:30" ht="144.75" thickBot="1">
      <c r="A79" s="36">
        <v>60</v>
      </c>
      <c r="B79" s="21" t="s">
        <v>44</v>
      </c>
      <c r="C79" s="29">
        <v>101</v>
      </c>
      <c r="D79" s="29" t="s">
        <v>49</v>
      </c>
      <c r="E79" s="29" t="s">
        <v>50</v>
      </c>
      <c r="F79" s="29" t="s">
        <v>47</v>
      </c>
      <c r="G79" s="30" t="s">
        <v>37</v>
      </c>
      <c r="H79" s="29" t="s">
        <v>45</v>
      </c>
      <c r="I79" s="29" t="s">
        <v>150</v>
      </c>
      <c r="J79" s="29" t="s">
        <v>151</v>
      </c>
      <c r="K79" s="29" t="s">
        <v>152</v>
      </c>
      <c r="L79" s="29" t="s">
        <v>268</v>
      </c>
      <c r="M79" s="26" t="s">
        <v>259</v>
      </c>
      <c r="N79" s="82" t="s">
        <v>420</v>
      </c>
      <c r="O79" s="82"/>
      <c r="P79" s="42" t="s">
        <v>48</v>
      </c>
      <c r="Q79" s="43">
        <v>12</v>
      </c>
      <c r="R79" s="46">
        <v>30625</v>
      </c>
      <c r="S79" s="45">
        <f t="shared" si="4"/>
        <v>367500</v>
      </c>
      <c r="T79" s="23">
        <v>0</v>
      </c>
      <c r="U79" s="23">
        <v>0</v>
      </c>
      <c r="V79" s="23">
        <v>0</v>
      </c>
      <c r="W79" s="24" t="s">
        <v>300</v>
      </c>
      <c r="X79" s="28" t="s">
        <v>205</v>
      </c>
      <c r="Y79" s="28" t="s">
        <v>204</v>
      </c>
      <c r="Z79" s="28" t="s">
        <v>15</v>
      </c>
      <c r="AA79" s="28" t="s">
        <v>43</v>
      </c>
      <c r="AB79" s="28" t="s">
        <v>42</v>
      </c>
      <c r="AC79" s="28">
        <v>0</v>
      </c>
      <c r="AD79" s="25"/>
    </row>
    <row r="80" spans="1:30" ht="156.75" customHeight="1" thickBot="1">
      <c r="A80" s="36">
        <v>61</v>
      </c>
      <c r="B80" s="21" t="s">
        <v>44</v>
      </c>
      <c r="C80" s="29">
        <v>101</v>
      </c>
      <c r="D80" s="29" t="s">
        <v>49</v>
      </c>
      <c r="E80" s="29" t="s">
        <v>50</v>
      </c>
      <c r="F80" s="29" t="s">
        <v>47</v>
      </c>
      <c r="G80" s="30" t="s">
        <v>37</v>
      </c>
      <c r="H80" s="29" t="s">
        <v>45</v>
      </c>
      <c r="I80" s="29" t="s">
        <v>276</v>
      </c>
      <c r="J80" s="29" t="s">
        <v>277</v>
      </c>
      <c r="K80" s="29" t="s">
        <v>278</v>
      </c>
      <c r="L80" s="29" t="s">
        <v>279</v>
      </c>
      <c r="M80" s="26" t="s">
        <v>248</v>
      </c>
      <c r="N80" s="82" t="s">
        <v>420</v>
      </c>
      <c r="O80" s="82"/>
      <c r="P80" s="42" t="s">
        <v>48</v>
      </c>
      <c r="Q80" s="43">
        <v>25</v>
      </c>
      <c r="R80" s="46">
        <v>3357.14</v>
      </c>
      <c r="S80" s="45">
        <f t="shared" si="4"/>
        <v>83928.5</v>
      </c>
      <c r="T80" s="23">
        <v>0</v>
      </c>
      <c r="U80" s="23">
        <v>0</v>
      </c>
      <c r="V80" s="23">
        <v>0</v>
      </c>
      <c r="W80" s="24" t="s">
        <v>298</v>
      </c>
      <c r="X80" s="28" t="s">
        <v>205</v>
      </c>
      <c r="Y80" s="28" t="s">
        <v>204</v>
      </c>
      <c r="Z80" s="28" t="s">
        <v>15</v>
      </c>
      <c r="AA80" s="28" t="s">
        <v>43</v>
      </c>
      <c r="AB80" s="28" t="s">
        <v>42</v>
      </c>
      <c r="AC80" s="28">
        <v>0</v>
      </c>
      <c r="AD80" s="25"/>
    </row>
    <row r="81" spans="1:30" ht="152.25" customHeight="1" thickBot="1">
      <c r="A81" s="36">
        <v>62</v>
      </c>
      <c r="B81" s="21" t="s">
        <v>44</v>
      </c>
      <c r="C81" s="29">
        <v>101</v>
      </c>
      <c r="D81" s="29" t="s">
        <v>49</v>
      </c>
      <c r="E81" s="29" t="s">
        <v>50</v>
      </c>
      <c r="F81" s="29" t="s">
        <v>47</v>
      </c>
      <c r="G81" s="30" t="s">
        <v>37</v>
      </c>
      <c r="H81" s="29" t="s">
        <v>45</v>
      </c>
      <c r="I81" s="29" t="s">
        <v>276</v>
      </c>
      <c r="J81" s="29" t="s">
        <v>277</v>
      </c>
      <c r="K81" s="29" t="s">
        <v>278</v>
      </c>
      <c r="L81" s="29" t="s">
        <v>280</v>
      </c>
      <c r="M81" s="26" t="s">
        <v>249</v>
      </c>
      <c r="N81" s="77" t="s">
        <v>41</v>
      </c>
      <c r="O81" s="78"/>
      <c r="P81" s="42" t="s">
        <v>48</v>
      </c>
      <c r="Q81" s="43">
        <v>10</v>
      </c>
      <c r="R81" s="46">
        <v>7133.92</v>
      </c>
      <c r="S81" s="45">
        <f t="shared" si="4"/>
        <v>71339.2</v>
      </c>
      <c r="T81" s="23">
        <v>0</v>
      </c>
      <c r="U81" s="23">
        <v>0</v>
      </c>
      <c r="V81" s="23">
        <v>0</v>
      </c>
      <c r="W81" s="24" t="s">
        <v>298</v>
      </c>
      <c r="X81" s="28" t="s">
        <v>205</v>
      </c>
      <c r="Y81" s="28" t="s">
        <v>204</v>
      </c>
      <c r="Z81" s="28" t="s">
        <v>15</v>
      </c>
      <c r="AA81" s="28" t="s">
        <v>43</v>
      </c>
      <c r="AB81" s="28" t="s">
        <v>42</v>
      </c>
      <c r="AC81" s="28">
        <v>0</v>
      </c>
      <c r="AD81" s="25"/>
    </row>
    <row r="82" spans="1:30" ht="155.25" customHeight="1" thickBot="1">
      <c r="A82" s="36">
        <v>63</v>
      </c>
      <c r="B82" s="21" t="s">
        <v>44</v>
      </c>
      <c r="C82" s="29">
        <v>101</v>
      </c>
      <c r="D82" s="29" t="s">
        <v>49</v>
      </c>
      <c r="E82" s="29" t="s">
        <v>50</v>
      </c>
      <c r="F82" s="29" t="s">
        <v>47</v>
      </c>
      <c r="G82" s="30" t="s">
        <v>37</v>
      </c>
      <c r="H82" s="29" t="s">
        <v>45</v>
      </c>
      <c r="I82" s="29" t="s">
        <v>281</v>
      </c>
      <c r="J82" s="29" t="s">
        <v>282</v>
      </c>
      <c r="K82" s="29" t="s">
        <v>68</v>
      </c>
      <c r="L82" s="29" t="s">
        <v>283</v>
      </c>
      <c r="M82" s="26" t="s">
        <v>250</v>
      </c>
      <c r="N82" s="77" t="s">
        <v>41</v>
      </c>
      <c r="O82" s="78"/>
      <c r="P82" s="42" t="s">
        <v>48</v>
      </c>
      <c r="Q82" s="43">
        <v>10</v>
      </c>
      <c r="R82" s="46">
        <v>6084.82</v>
      </c>
      <c r="S82" s="45">
        <f t="shared" si="4"/>
        <v>60848.2</v>
      </c>
      <c r="T82" s="39">
        <v>0</v>
      </c>
      <c r="U82" s="39">
        <v>0</v>
      </c>
      <c r="V82" s="39">
        <v>0</v>
      </c>
      <c r="W82" s="40" t="s">
        <v>298</v>
      </c>
      <c r="X82" s="41" t="s">
        <v>205</v>
      </c>
      <c r="Y82" s="41" t="s">
        <v>204</v>
      </c>
      <c r="Z82" s="41" t="s">
        <v>15</v>
      </c>
      <c r="AA82" s="28" t="s">
        <v>43</v>
      </c>
      <c r="AB82" s="28" t="s">
        <v>42</v>
      </c>
      <c r="AC82" s="41">
        <v>0</v>
      </c>
      <c r="AD82" s="25"/>
    </row>
    <row r="83" spans="1:30" ht="286.5" customHeight="1" thickBot="1">
      <c r="A83" s="36">
        <v>64</v>
      </c>
      <c r="B83" s="29" t="s">
        <v>44</v>
      </c>
      <c r="C83" s="29">
        <v>101</v>
      </c>
      <c r="D83" s="29" t="s">
        <v>49</v>
      </c>
      <c r="E83" s="29" t="s">
        <v>50</v>
      </c>
      <c r="F83" s="29" t="s">
        <v>284</v>
      </c>
      <c r="G83" s="30" t="s">
        <v>37</v>
      </c>
      <c r="H83" s="29" t="s">
        <v>285</v>
      </c>
      <c r="I83" s="29" t="s">
        <v>286</v>
      </c>
      <c r="J83" s="29" t="s">
        <v>287</v>
      </c>
      <c r="K83" s="29" t="s">
        <v>288</v>
      </c>
      <c r="L83" s="29" t="s">
        <v>296</v>
      </c>
      <c r="M83" s="29" t="s">
        <v>287</v>
      </c>
      <c r="N83" s="79" t="s">
        <v>295</v>
      </c>
      <c r="O83" s="79"/>
      <c r="P83" s="42" t="s">
        <v>297</v>
      </c>
      <c r="Q83" s="42">
        <v>1</v>
      </c>
      <c r="R83" s="46">
        <v>89285.71</v>
      </c>
      <c r="S83" s="45">
        <f t="shared" si="4"/>
        <v>89285.71</v>
      </c>
      <c r="T83" s="23">
        <v>0</v>
      </c>
      <c r="U83" s="23">
        <v>0</v>
      </c>
      <c r="V83" s="23">
        <v>0</v>
      </c>
      <c r="W83" s="24" t="s">
        <v>300</v>
      </c>
      <c r="X83" s="28" t="s">
        <v>302</v>
      </c>
      <c r="Y83" s="28" t="s">
        <v>301</v>
      </c>
      <c r="Z83" s="28" t="s">
        <v>15</v>
      </c>
      <c r="AA83" s="28" t="s">
        <v>43</v>
      </c>
      <c r="AB83" s="28" t="s">
        <v>42</v>
      </c>
      <c r="AC83" s="28">
        <v>0</v>
      </c>
      <c r="AD83" s="25"/>
    </row>
    <row r="84" spans="1:30" ht="155.25" customHeight="1" thickBot="1">
      <c r="A84" s="36">
        <v>65</v>
      </c>
      <c r="B84" s="29" t="s">
        <v>44</v>
      </c>
      <c r="C84" s="29">
        <v>101</v>
      </c>
      <c r="D84" s="29" t="s">
        <v>49</v>
      </c>
      <c r="E84" s="29" t="s">
        <v>50</v>
      </c>
      <c r="F84" s="29" t="s">
        <v>284</v>
      </c>
      <c r="G84" s="30" t="s">
        <v>37</v>
      </c>
      <c r="H84" s="29" t="s">
        <v>285</v>
      </c>
      <c r="I84" s="29" t="s">
        <v>286</v>
      </c>
      <c r="J84" s="29" t="s">
        <v>287</v>
      </c>
      <c r="K84" s="29" t="s">
        <v>288</v>
      </c>
      <c r="L84" s="29" t="s">
        <v>296</v>
      </c>
      <c r="M84" s="29" t="s">
        <v>287</v>
      </c>
      <c r="N84" s="83" t="s">
        <v>257</v>
      </c>
      <c r="O84" s="83"/>
      <c r="P84" s="42" t="s">
        <v>297</v>
      </c>
      <c r="Q84" s="42">
        <v>1</v>
      </c>
      <c r="R84" s="46">
        <v>2929464</v>
      </c>
      <c r="S84" s="45">
        <f aca="true" t="shared" si="5" ref="S84">Q84*R84</f>
        <v>2929464</v>
      </c>
      <c r="T84" s="23">
        <v>0</v>
      </c>
      <c r="U84" s="23">
        <v>0</v>
      </c>
      <c r="V84" s="23">
        <v>0</v>
      </c>
      <c r="W84" s="24" t="s">
        <v>300</v>
      </c>
      <c r="X84" s="28" t="s">
        <v>382</v>
      </c>
      <c r="Y84" s="28" t="s">
        <v>303</v>
      </c>
      <c r="Z84" s="28" t="s">
        <v>15</v>
      </c>
      <c r="AA84" s="28" t="s">
        <v>43</v>
      </c>
      <c r="AB84" s="28" t="s">
        <v>42</v>
      </c>
      <c r="AC84" s="28">
        <v>0</v>
      </c>
      <c r="AD84" s="25"/>
    </row>
    <row r="85" spans="1:30" ht="204" customHeight="1" thickBot="1">
      <c r="A85" s="36">
        <v>66</v>
      </c>
      <c r="B85" s="53" t="s">
        <v>44</v>
      </c>
      <c r="C85" s="53">
        <v>101</v>
      </c>
      <c r="D85" s="53" t="s">
        <v>49</v>
      </c>
      <c r="E85" s="53" t="s">
        <v>50</v>
      </c>
      <c r="F85" s="53" t="s">
        <v>284</v>
      </c>
      <c r="G85" s="54" t="s">
        <v>37</v>
      </c>
      <c r="H85" s="53" t="s">
        <v>285</v>
      </c>
      <c r="I85" s="53" t="s">
        <v>289</v>
      </c>
      <c r="J85" s="53" t="s">
        <v>290</v>
      </c>
      <c r="K85" s="53" t="s">
        <v>291</v>
      </c>
      <c r="L85" s="53" t="s">
        <v>305</v>
      </c>
      <c r="M85" s="53" t="s">
        <v>304</v>
      </c>
      <c r="N85" s="80" t="s">
        <v>41</v>
      </c>
      <c r="O85" s="81"/>
      <c r="P85" s="42" t="s">
        <v>297</v>
      </c>
      <c r="Q85" s="42">
        <v>1</v>
      </c>
      <c r="R85" s="46">
        <v>207142.9</v>
      </c>
      <c r="S85" s="45">
        <f aca="true" t="shared" si="6" ref="S85:S87">Q85*R85</f>
        <v>207142.9</v>
      </c>
      <c r="T85" s="23">
        <v>0</v>
      </c>
      <c r="U85" s="23">
        <v>0</v>
      </c>
      <c r="V85" s="23">
        <v>0</v>
      </c>
      <c r="W85" s="24" t="s">
        <v>308</v>
      </c>
      <c r="X85" s="28" t="s">
        <v>307</v>
      </c>
      <c r="Y85" s="28" t="s">
        <v>306</v>
      </c>
      <c r="Z85" s="28" t="s">
        <v>15</v>
      </c>
      <c r="AA85" s="28" t="s">
        <v>43</v>
      </c>
      <c r="AB85" s="28" t="s">
        <v>42</v>
      </c>
      <c r="AC85" s="28">
        <v>0</v>
      </c>
      <c r="AD85" s="25"/>
    </row>
    <row r="86" spans="1:30" ht="288" customHeight="1" thickBot="1">
      <c r="A86" s="55">
        <v>67</v>
      </c>
      <c r="B86" s="29" t="s">
        <v>44</v>
      </c>
      <c r="C86" s="29">
        <v>101</v>
      </c>
      <c r="D86" s="29" t="s">
        <v>49</v>
      </c>
      <c r="E86" s="29" t="s">
        <v>50</v>
      </c>
      <c r="F86" s="29" t="s">
        <v>284</v>
      </c>
      <c r="G86" s="30" t="s">
        <v>37</v>
      </c>
      <c r="H86" s="29" t="s">
        <v>285</v>
      </c>
      <c r="I86" s="29" t="s">
        <v>292</v>
      </c>
      <c r="J86" s="29" t="s">
        <v>293</v>
      </c>
      <c r="K86" s="29" t="s">
        <v>294</v>
      </c>
      <c r="L86" s="29" t="s">
        <v>310</v>
      </c>
      <c r="M86" s="29" t="s">
        <v>309</v>
      </c>
      <c r="N86" s="79" t="s">
        <v>295</v>
      </c>
      <c r="O86" s="79"/>
      <c r="P86" s="42" t="s">
        <v>297</v>
      </c>
      <c r="Q86" s="42">
        <v>1</v>
      </c>
      <c r="R86" s="46">
        <v>800000</v>
      </c>
      <c r="S86" s="45">
        <f t="shared" si="6"/>
        <v>800000</v>
      </c>
      <c r="T86" s="23">
        <v>0</v>
      </c>
      <c r="U86" s="23">
        <v>0</v>
      </c>
      <c r="V86" s="23">
        <v>0</v>
      </c>
      <c r="W86" s="24" t="s">
        <v>300</v>
      </c>
      <c r="X86" s="28" t="s">
        <v>302</v>
      </c>
      <c r="Y86" s="28" t="s">
        <v>301</v>
      </c>
      <c r="Z86" s="28" t="s">
        <v>15</v>
      </c>
      <c r="AA86" s="28" t="s">
        <v>43</v>
      </c>
      <c r="AB86" s="28" t="s">
        <v>42</v>
      </c>
      <c r="AC86" s="28">
        <v>0</v>
      </c>
      <c r="AD86" s="25"/>
    </row>
    <row r="87" spans="1:30" ht="154.5" customHeight="1" thickBot="1">
      <c r="A87" s="55">
        <v>68</v>
      </c>
      <c r="B87" s="29" t="s">
        <v>44</v>
      </c>
      <c r="C87" s="29">
        <v>101</v>
      </c>
      <c r="D87" s="29" t="s">
        <v>49</v>
      </c>
      <c r="E87" s="29" t="s">
        <v>50</v>
      </c>
      <c r="F87" s="29" t="s">
        <v>284</v>
      </c>
      <c r="G87" s="30" t="s">
        <v>37</v>
      </c>
      <c r="H87" s="29" t="s">
        <v>285</v>
      </c>
      <c r="I87" s="29" t="s">
        <v>292</v>
      </c>
      <c r="J87" s="29" t="s">
        <v>293</v>
      </c>
      <c r="K87" s="29" t="s">
        <v>294</v>
      </c>
      <c r="L87" s="29" t="s">
        <v>310</v>
      </c>
      <c r="M87" s="29" t="s">
        <v>309</v>
      </c>
      <c r="N87" s="77" t="s">
        <v>258</v>
      </c>
      <c r="O87" s="78"/>
      <c r="P87" s="42" t="s">
        <v>297</v>
      </c>
      <c r="Q87" s="42">
        <v>1</v>
      </c>
      <c r="R87" s="46">
        <v>12469643</v>
      </c>
      <c r="S87" s="45">
        <f t="shared" si="6"/>
        <v>12469643</v>
      </c>
      <c r="T87" s="23">
        <v>0</v>
      </c>
      <c r="U87" s="23">
        <v>0</v>
      </c>
      <c r="V87" s="23">
        <v>0</v>
      </c>
      <c r="W87" s="24" t="s">
        <v>300</v>
      </c>
      <c r="X87" s="28" t="s">
        <v>382</v>
      </c>
      <c r="Y87" s="28" t="s">
        <v>303</v>
      </c>
      <c r="Z87" s="28" t="s">
        <v>15</v>
      </c>
      <c r="AA87" s="28" t="s">
        <v>43</v>
      </c>
      <c r="AB87" s="28" t="s">
        <v>42</v>
      </c>
      <c r="AC87" s="28">
        <v>0</v>
      </c>
      <c r="AD87" s="25"/>
    </row>
    <row r="88" spans="1:30" ht="182.25" customHeight="1" thickBot="1">
      <c r="A88" s="55">
        <v>69</v>
      </c>
      <c r="B88" s="29" t="s">
        <v>44</v>
      </c>
      <c r="C88" s="29">
        <v>101</v>
      </c>
      <c r="D88" s="29" t="s">
        <v>49</v>
      </c>
      <c r="E88" s="29" t="s">
        <v>50</v>
      </c>
      <c r="F88" s="29" t="s">
        <v>311</v>
      </c>
      <c r="G88" s="30" t="s">
        <v>37</v>
      </c>
      <c r="H88" s="29" t="s">
        <v>285</v>
      </c>
      <c r="I88" s="29" t="s">
        <v>312</v>
      </c>
      <c r="J88" s="29" t="s">
        <v>313</v>
      </c>
      <c r="K88" s="29" t="s">
        <v>318</v>
      </c>
      <c r="L88" s="29" t="s">
        <v>319</v>
      </c>
      <c r="M88" s="29" t="s">
        <v>317</v>
      </c>
      <c r="N88" s="83" t="s">
        <v>41</v>
      </c>
      <c r="O88" s="83"/>
      <c r="P88" s="42" t="s">
        <v>297</v>
      </c>
      <c r="Q88" s="42">
        <v>1</v>
      </c>
      <c r="R88" s="46">
        <v>1921429</v>
      </c>
      <c r="S88" s="45">
        <f aca="true" t="shared" si="7" ref="S88:S94">Q88*R88</f>
        <v>1921429</v>
      </c>
      <c r="T88" s="23">
        <v>0</v>
      </c>
      <c r="U88" s="23">
        <v>0</v>
      </c>
      <c r="V88" s="23">
        <v>0</v>
      </c>
      <c r="W88" s="24" t="s">
        <v>300</v>
      </c>
      <c r="X88" s="28" t="s">
        <v>302</v>
      </c>
      <c r="Y88" s="28" t="s">
        <v>301</v>
      </c>
      <c r="Z88" s="28" t="s">
        <v>15</v>
      </c>
      <c r="AA88" s="28" t="s">
        <v>43</v>
      </c>
      <c r="AB88" s="28" t="s">
        <v>42</v>
      </c>
      <c r="AC88" s="28">
        <v>0</v>
      </c>
      <c r="AD88" s="25"/>
    </row>
    <row r="89" spans="1:30" ht="181.5" customHeight="1" thickBot="1">
      <c r="A89" s="55">
        <v>70</v>
      </c>
      <c r="B89" s="29" t="s">
        <v>44</v>
      </c>
      <c r="C89" s="29">
        <v>101</v>
      </c>
      <c r="D89" s="29" t="s">
        <v>49</v>
      </c>
      <c r="E89" s="29" t="s">
        <v>50</v>
      </c>
      <c r="F89" s="29" t="s">
        <v>311</v>
      </c>
      <c r="G89" s="30" t="s">
        <v>37</v>
      </c>
      <c r="H89" s="29" t="s">
        <v>285</v>
      </c>
      <c r="I89" s="29" t="s">
        <v>312</v>
      </c>
      <c r="J89" s="29" t="s">
        <v>313</v>
      </c>
      <c r="K89" s="29" t="s">
        <v>313</v>
      </c>
      <c r="L89" s="29" t="s">
        <v>319</v>
      </c>
      <c r="M89" s="29" t="s">
        <v>317</v>
      </c>
      <c r="N89" s="82" t="s">
        <v>258</v>
      </c>
      <c r="O89" s="82"/>
      <c r="P89" s="42" t="s">
        <v>297</v>
      </c>
      <c r="Q89" s="42">
        <v>1</v>
      </c>
      <c r="R89" s="46">
        <v>11752679</v>
      </c>
      <c r="S89" s="45">
        <f t="shared" si="7"/>
        <v>11752679</v>
      </c>
      <c r="T89" s="23">
        <v>0</v>
      </c>
      <c r="U89" s="23">
        <v>0</v>
      </c>
      <c r="V89" s="23">
        <v>0</v>
      </c>
      <c r="W89" s="24" t="s">
        <v>300</v>
      </c>
      <c r="X89" s="28" t="s">
        <v>382</v>
      </c>
      <c r="Y89" s="28" t="s">
        <v>303</v>
      </c>
      <c r="Z89" s="28" t="s">
        <v>15</v>
      </c>
      <c r="AA89" s="28" t="s">
        <v>43</v>
      </c>
      <c r="AB89" s="28" t="s">
        <v>42</v>
      </c>
      <c r="AC89" s="28">
        <v>0</v>
      </c>
      <c r="AD89" s="25"/>
    </row>
    <row r="90" spans="1:30" ht="302.25" customHeight="1" thickBot="1">
      <c r="A90" s="55">
        <v>71</v>
      </c>
      <c r="B90" s="29" t="s">
        <v>44</v>
      </c>
      <c r="C90" s="29">
        <v>101</v>
      </c>
      <c r="D90" s="29" t="s">
        <v>49</v>
      </c>
      <c r="E90" s="29" t="s">
        <v>50</v>
      </c>
      <c r="F90" s="29" t="s">
        <v>311</v>
      </c>
      <c r="G90" s="30" t="s">
        <v>37</v>
      </c>
      <c r="H90" s="29" t="s">
        <v>285</v>
      </c>
      <c r="I90" s="29" t="s">
        <v>314</v>
      </c>
      <c r="J90" s="29" t="s">
        <v>315</v>
      </c>
      <c r="K90" s="29" t="s">
        <v>315</v>
      </c>
      <c r="L90" s="29" t="s">
        <v>320</v>
      </c>
      <c r="M90" s="29" t="s">
        <v>316</v>
      </c>
      <c r="N90" s="79" t="s">
        <v>295</v>
      </c>
      <c r="O90" s="79"/>
      <c r="P90" s="42" t="s">
        <v>297</v>
      </c>
      <c r="Q90" s="42">
        <v>1</v>
      </c>
      <c r="R90" s="46">
        <v>1169400</v>
      </c>
      <c r="S90" s="45">
        <f t="shared" si="7"/>
        <v>1169400</v>
      </c>
      <c r="T90" s="23">
        <v>0</v>
      </c>
      <c r="U90" s="23">
        <v>0</v>
      </c>
      <c r="V90" s="23">
        <v>0</v>
      </c>
      <c r="W90" s="24" t="s">
        <v>300</v>
      </c>
      <c r="X90" s="28" t="s">
        <v>302</v>
      </c>
      <c r="Y90" s="28" t="s">
        <v>301</v>
      </c>
      <c r="Z90" s="28" t="s">
        <v>15</v>
      </c>
      <c r="AA90" s="28" t="s">
        <v>43</v>
      </c>
      <c r="AB90" s="28" t="s">
        <v>42</v>
      </c>
      <c r="AC90" s="28">
        <v>0</v>
      </c>
      <c r="AD90" s="25"/>
    </row>
    <row r="91" spans="1:30" ht="178.5" customHeight="1" thickBot="1">
      <c r="A91" s="55">
        <v>72</v>
      </c>
      <c r="B91" s="29" t="s">
        <v>44</v>
      </c>
      <c r="C91" s="29">
        <v>101</v>
      </c>
      <c r="D91" s="29" t="s">
        <v>49</v>
      </c>
      <c r="E91" s="29" t="s">
        <v>50</v>
      </c>
      <c r="F91" s="29" t="s">
        <v>311</v>
      </c>
      <c r="G91" s="30" t="s">
        <v>37</v>
      </c>
      <c r="H91" s="29" t="s">
        <v>285</v>
      </c>
      <c r="I91" s="29" t="s">
        <v>314</v>
      </c>
      <c r="J91" s="29" t="s">
        <v>315</v>
      </c>
      <c r="K91" s="29" t="s">
        <v>315</v>
      </c>
      <c r="L91" s="29" t="s">
        <v>320</v>
      </c>
      <c r="M91" s="29" t="s">
        <v>316</v>
      </c>
      <c r="N91" s="77" t="s">
        <v>258</v>
      </c>
      <c r="O91" s="78"/>
      <c r="P91" s="42" t="s">
        <v>297</v>
      </c>
      <c r="Q91" s="42">
        <v>1</v>
      </c>
      <c r="R91" s="46">
        <v>6568993</v>
      </c>
      <c r="S91" s="45">
        <f t="shared" si="7"/>
        <v>6568993</v>
      </c>
      <c r="T91" s="23">
        <v>0</v>
      </c>
      <c r="U91" s="23">
        <v>0</v>
      </c>
      <c r="V91" s="23">
        <v>0</v>
      </c>
      <c r="W91" s="24" t="s">
        <v>300</v>
      </c>
      <c r="X91" s="28" t="s">
        <v>382</v>
      </c>
      <c r="Y91" s="28" t="s">
        <v>303</v>
      </c>
      <c r="Z91" s="28" t="s">
        <v>15</v>
      </c>
      <c r="AA91" s="28" t="s">
        <v>43</v>
      </c>
      <c r="AB91" s="28" t="s">
        <v>42</v>
      </c>
      <c r="AC91" s="28">
        <v>0</v>
      </c>
      <c r="AD91" s="25"/>
    </row>
    <row r="92" spans="1:30" ht="144.75" thickBot="1">
      <c r="A92" s="55">
        <v>73</v>
      </c>
      <c r="B92" s="29" t="s">
        <v>44</v>
      </c>
      <c r="C92" s="29">
        <v>101</v>
      </c>
      <c r="D92" s="29" t="s">
        <v>49</v>
      </c>
      <c r="E92" s="29" t="s">
        <v>50</v>
      </c>
      <c r="F92" s="29" t="s">
        <v>321</v>
      </c>
      <c r="G92" s="30" t="s">
        <v>37</v>
      </c>
      <c r="H92" s="29" t="s">
        <v>285</v>
      </c>
      <c r="I92" s="29" t="s">
        <v>322</v>
      </c>
      <c r="J92" s="29" t="s">
        <v>323</v>
      </c>
      <c r="K92" s="29" t="s">
        <v>323</v>
      </c>
      <c r="L92" s="29" t="s">
        <v>465</v>
      </c>
      <c r="M92" s="28" t="s">
        <v>343</v>
      </c>
      <c r="N92" s="80" t="s">
        <v>41</v>
      </c>
      <c r="O92" s="81"/>
      <c r="P92" s="42" t="s">
        <v>297</v>
      </c>
      <c r="Q92" s="42">
        <v>1</v>
      </c>
      <c r="R92" s="46">
        <v>185750</v>
      </c>
      <c r="S92" s="45">
        <f t="shared" si="7"/>
        <v>185750</v>
      </c>
      <c r="T92" s="23">
        <v>0</v>
      </c>
      <c r="U92" s="23">
        <v>0</v>
      </c>
      <c r="V92" s="23">
        <v>0</v>
      </c>
      <c r="W92" s="24" t="s">
        <v>159</v>
      </c>
      <c r="X92" s="28" t="s">
        <v>307</v>
      </c>
      <c r="Y92" s="28" t="s">
        <v>306</v>
      </c>
      <c r="Z92" s="28" t="s">
        <v>15</v>
      </c>
      <c r="AA92" s="28" t="s">
        <v>43</v>
      </c>
      <c r="AB92" s="28" t="s">
        <v>42</v>
      </c>
      <c r="AC92" s="28">
        <v>0</v>
      </c>
      <c r="AD92" s="25"/>
    </row>
    <row r="93" spans="1:31" ht="144.75" thickBot="1">
      <c r="A93" s="55">
        <v>74</v>
      </c>
      <c r="B93" s="29" t="s">
        <v>44</v>
      </c>
      <c r="C93" s="29">
        <v>101</v>
      </c>
      <c r="D93" s="29" t="s">
        <v>49</v>
      </c>
      <c r="E93" s="29" t="s">
        <v>50</v>
      </c>
      <c r="F93" s="29" t="s">
        <v>321</v>
      </c>
      <c r="G93" s="30" t="s">
        <v>37</v>
      </c>
      <c r="H93" s="29" t="s">
        <v>285</v>
      </c>
      <c r="I93" s="29" t="s">
        <v>322</v>
      </c>
      <c r="J93" s="29" t="s">
        <v>323</v>
      </c>
      <c r="K93" s="29" t="s">
        <v>323</v>
      </c>
      <c r="L93" s="29" t="s">
        <v>464</v>
      </c>
      <c r="M93" s="28" t="s">
        <v>344</v>
      </c>
      <c r="N93" s="80" t="s">
        <v>41</v>
      </c>
      <c r="O93" s="81"/>
      <c r="P93" s="42" t="s">
        <v>297</v>
      </c>
      <c r="Q93" s="42">
        <v>1</v>
      </c>
      <c r="R93" s="46">
        <v>205357.1</v>
      </c>
      <c r="S93" s="45">
        <f t="shared" si="7"/>
        <v>205357.1</v>
      </c>
      <c r="T93" s="23">
        <v>0</v>
      </c>
      <c r="U93" s="23">
        <v>0</v>
      </c>
      <c r="V93" s="23">
        <v>0</v>
      </c>
      <c r="W93" s="24" t="s">
        <v>159</v>
      </c>
      <c r="X93" s="28" t="s">
        <v>307</v>
      </c>
      <c r="Y93" s="28" t="s">
        <v>306</v>
      </c>
      <c r="Z93" s="28" t="s">
        <v>15</v>
      </c>
      <c r="AA93" s="28" t="s">
        <v>43</v>
      </c>
      <c r="AB93" s="28" t="s">
        <v>42</v>
      </c>
      <c r="AC93" s="28">
        <v>0</v>
      </c>
      <c r="AD93" s="25"/>
      <c r="AE93" s="8"/>
    </row>
    <row r="94" spans="1:31" ht="144.75" thickBot="1">
      <c r="A94" s="55">
        <v>75</v>
      </c>
      <c r="B94" s="29" t="s">
        <v>44</v>
      </c>
      <c r="C94" s="29">
        <v>101</v>
      </c>
      <c r="D94" s="29" t="s">
        <v>49</v>
      </c>
      <c r="E94" s="29" t="s">
        <v>50</v>
      </c>
      <c r="F94" s="29" t="s">
        <v>321</v>
      </c>
      <c r="G94" s="30" t="s">
        <v>37</v>
      </c>
      <c r="H94" s="29" t="s">
        <v>285</v>
      </c>
      <c r="I94" s="29" t="s">
        <v>322</v>
      </c>
      <c r="J94" s="29" t="s">
        <v>323</v>
      </c>
      <c r="K94" s="29" t="s">
        <v>323</v>
      </c>
      <c r="L94" s="29" t="s">
        <v>324</v>
      </c>
      <c r="M94" s="28" t="s">
        <v>345</v>
      </c>
      <c r="N94" s="80" t="s">
        <v>41</v>
      </c>
      <c r="O94" s="81"/>
      <c r="P94" s="42" t="s">
        <v>297</v>
      </c>
      <c r="Q94" s="42">
        <v>1</v>
      </c>
      <c r="R94" s="46">
        <v>21785.71</v>
      </c>
      <c r="S94" s="45">
        <f t="shared" si="7"/>
        <v>21785.71</v>
      </c>
      <c r="T94" s="23">
        <v>0</v>
      </c>
      <c r="U94" s="23">
        <v>0</v>
      </c>
      <c r="V94" s="23">
        <v>0</v>
      </c>
      <c r="W94" s="24" t="s">
        <v>159</v>
      </c>
      <c r="X94" s="28" t="s">
        <v>307</v>
      </c>
      <c r="Y94" s="28" t="s">
        <v>306</v>
      </c>
      <c r="Z94" s="28" t="s">
        <v>15</v>
      </c>
      <c r="AA94" s="28" t="s">
        <v>43</v>
      </c>
      <c r="AB94" s="28" t="s">
        <v>42</v>
      </c>
      <c r="AC94" s="28">
        <v>0</v>
      </c>
      <c r="AD94" s="25"/>
      <c r="AE94" s="8"/>
    </row>
    <row r="95" spans="1:31" ht="144.75" thickBot="1">
      <c r="A95" s="55">
        <v>76</v>
      </c>
      <c r="B95" s="29" t="s">
        <v>44</v>
      </c>
      <c r="C95" s="29">
        <v>101</v>
      </c>
      <c r="D95" s="29" t="s">
        <v>49</v>
      </c>
      <c r="E95" s="29" t="s">
        <v>50</v>
      </c>
      <c r="F95" s="29" t="s">
        <v>321</v>
      </c>
      <c r="G95" s="30" t="s">
        <v>37</v>
      </c>
      <c r="H95" s="29" t="s">
        <v>285</v>
      </c>
      <c r="I95" s="29" t="s">
        <v>322</v>
      </c>
      <c r="J95" s="29" t="s">
        <v>323</v>
      </c>
      <c r="K95" s="29" t="s">
        <v>323</v>
      </c>
      <c r="L95" s="29" t="s">
        <v>463</v>
      </c>
      <c r="M95" s="28" t="s">
        <v>346</v>
      </c>
      <c r="N95" s="80" t="s">
        <v>41</v>
      </c>
      <c r="O95" s="81"/>
      <c r="P95" s="42" t="s">
        <v>297</v>
      </c>
      <c r="Q95" s="42">
        <v>1</v>
      </c>
      <c r="R95" s="46">
        <v>24107.14</v>
      </c>
      <c r="S95" s="45">
        <f aca="true" t="shared" si="8" ref="S95">Q95*R95</f>
        <v>24107.14</v>
      </c>
      <c r="T95" s="23">
        <v>0</v>
      </c>
      <c r="U95" s="23">
        <v>0</v>
      </c>
      <c r="V95" s="23">
        <v>0</v>
      </c>
      <c r="W95" s="24" t="s">
        <v>159</v>
      </c>
      <c r="X95" s="28" t="s">
        <v>307</v>
      </c>
      <c r="Y95" s="28" t="s">
        <v>306</v>
      </c>
      <c r="Z95" s="28" t="s">
        <v>15</v>
      </c>
      <c r="AA95" s="28" t="s">
        <v>43</v>
      </c>
      <c r="AB95" s="28" t="s">
        <v>42</v>
      </c>
      <c r="AC95" s="28">
        <v>0</v>
      </c>
      <c r="AD95" s="25"/>
      <c r="AE95" s="8"/>
    </row>
    <row r="96" spans="1:31" ht="159.75" customHeight="1" thickBot="1">
      <c r="A96" s="55">
        <v>77</v>
      </c>
      <c r="B96" s="29" t="s">
        <v>44</v>
      </c>
      <c r="C96" s="29">
        <v>101</v>
      </c>
      <c r="D96" s="29" t="s">
        <v>49</v>
      </c>
      <c r="E96" s="29" t="s">
        <v>50</v>
      </c>
      <c r="F96" s="29" t="s">
        <v>321</v>
      </c>
      <c r="G96" s="30" t="s">
        <v>37</v>
      </c>
      <c r="H96" s="29" t="s">
        <v>285</v>
      </c>
      <c r="I96" s="29" t="s">
        <v>322</v>
      </c>
      <c r="J96" s="29" t="s">
        <v>323</v>
      </c>
      <c r="K96" s="29" t="s">
        <v>323</v>
      </c>
      <c r="L96" s="29" t="s">
        <v>348</v>
      </c>
      <c r="M96" s="28" t="s">
        <v>347</v>
      </c>
      <c r="N96" s="80" t="s">
        <v>41</v>
      </c>
      <c r="O96" s="81"/>
      <c r="P96" s="42" t="s">
        <v>297</v>
      </c>
      <c r="Q96" s="42">
        <v>1</v>
      </c>
      <c r="R96" s="46">
        <v>24107.14</v>
      </c>
      <c r="S96" s="45">
        <f aca="true" t="shared" si="9" ref="S96:S98">Q96*R96</f>
        <v>24107.14</v>
      </c>
      <c r="T96" s="23">
        <v>0</v>
      </c>
      <c r="U96" s="23">
        <v>0</v>
      </c>
      <c r="V96" s="23">
        <v>0</v>
      </c>
      <c r="W96" s="24" t="s">
        <v>159</v>
      </c>
      <c r="X96" s="28" t="s">
        <v>307</v>
      </c>
      <c r="Y96" s="28" t="s">
        <v>306</v>
      </c>
      <c r="Z96" s="28" t="s">
        <v>15</v>
      </c>
      <c r="AA96" s="28" t="s">
        <v>43</v>
      </c>
      <c r="AB96" s="28" t="s">
        <v>42</v>
      </c>
      <c r="AC96" s="28">
        <v>0</v>
      </c>
      <c r="AD96" s="25"/>
      <c r="AE96" s="8"/>
    </row>
    <row r="97" spans="1:31" ht="144.75" thickBot="1">
      <c r="A97" s="55">
        <v>78</v>
      </c>
      <c r="B97" s="29" t="s">
        <v>44</v>
      </c>
      <c r="C97" s="29">
        <v>101</v>
      </c>
      <c r="D97" s="29" t="s">
        <v>49</v>
      </c>
      <c r="E97" s="29" t="s">
        <v>50</v>
      </c>
      <c r="F97" s="29" t="s">
        <v>321</v>
      </c>
      <c r="G97" s="30" t="s">
        <v>37</v>
      </c>
      <c r="H97" s="29" t="s">
        <v>325</v>
      </c>
      <c r="I97" s="29" t="s">
        <v>326</v>
      </c>
      <c r="J97" s="29" t="s">
        <v>327</v>
      </c>
      <c r="K97" s="29" t="s">
        <v>328</v>
      </c>
      <c r="L97" s="29" t="s">
        <v>462</v>
      </c>
      <c r="M97" s="28" t="s">
        <v>349</v>
      </c>
      <c r="N97" s="80" t="s">
        <v>41</v>
      </c>
      <c r="O97" s="81"/>
      <c r="P97" s="42" t="s">
        <v>297</v>
      </c>
      <c r="Q97" s="42">
        <v>1</v>
      </c>
      <c r="R97" s="46">
        <v>7000</v>
      </c>
      <c r="S97" s="45">
        <f t="shared" si="9"/>
        <v>7000</v>
      </c>
      <c r="T97" s="23">
        <v>0</v>
      </c>
      <c r="U97" s="23">
        <v>0</v>
      </c>
      <c r="V97" s="23">
        <v>0</v>
      </c>
      <c r="W97" s="24" t="s">
        <v>159</v>
      </c>
      <c r="X97" s="28" t="s">
        <v>355</v>
      </c>
      <c r="Y97" s="28" t="s">
        <v>354</v>
      </c>
      <c r="Z97" s="28" t="s">
        <v>15</v>
      </c>
      <c r="AA97" s="28" t="s">
        <v>43</v>
      </c>
      <c r="AB97" s="28" t="s">
        <v>42</v>
      </c>
      <c r="AC97" s="28">
        <v>0</v>
      </c>
      <c r="AD97" s="25"/>
      <c r="AE97" s="8"/>
    </row>
    <row r="98" spans="1:31" ht="154.5" customHeight="1" thickBot="1">
      <c r="A98" s="55">
        <v>79</v>
      </c>
      <c r="B98" s="29" t="s">
        <v>44</v>
      </c>
      <c r="C98" s="29">
        <v>101</v>
      </c>
      <c r="D98" s="29" t="s">
        <v>49</v>
      </c>
      <c r="E98" s="29" t="s">
        <v>50</v>
      </c>
      <c r="F98" s="29" t="s">
        <v>321</v>
      </c>
      <c r="G98" s="30" t="s">
        <v>37</v>
      </c>
      <c r="H98" s="29" t="s">
        <v>325</v>
      </c>
      <c r="I98" s="29" t="s">
        <v>326</v>
      </c>
      <c r="J98" s="29" t="s">
        <v>327</v>
      </c>
      <c r="K98" s="29" t="s">
        <v>328</v>
      </c>
      <c r="L98" s="29" t="s">
        <v>350</v>
      </c>
      <c r="M98" s="28" t="s">
        <v>341</v>
      </c>
      <c r="N98" s="80" t="s">
        <v>41</v>
      </c>
      <c r="O98" s="81"/>
      <c r="P98" s="42" t="s">
        <v>297</v>
      </c>
      <c r="Q98" s="42">
        <v>1</v>
      </c>
      <c r="R98" s="46">
        <v>12000</v>
      </c>
      <c r="S98" s="45">
        <f t="shared" si="9"/>
        <v>12000</v>
      </c>
      <c r="T98" s="23">
        <v>0</v>
      </c>
      <c r="U98" s="23">
        <v>0</v>
      </c>
      <c r="V98" s="23">
        <v>0</v>
      </c>
      <c r="W98" s="24" t="s">
        <v>159</v>
      </c>
      <c r="X98" s="28" t="s">
        <v>355</v>
      </c>
      <c r="Y98" s="28" t="s">
        <v>354</v>
      </c>
      <c r="Z98" s="28" t="s">
        <v>15</v>
      </c>
      <c r="AA98" s="28" t="s">
        <v>43</v>
      </c>
      <c r="AB98" s="28" t="s">
        <v>42</v>
      </c>
      <c r="AC98" s="28">
        <v>0</v>
      </c>
      <c r="AD98" s="25"/>
      <c r="AE98" s="8"/>
    </row>
    <row r="99" spans="1:31" ht="151.5" customHeight="1" thickBot="1">
      <c r="A99" s="55">
        <v>80</v>
      </c>
      <c r="B99" s="29" t="s">
        <v>44</v>
      </c>
      <c r="C99" s="29">
        <v>101</v>
      </c>
      <c r="D99" s="29" t="s">
        <v>49</v>
      </c>
      <c r="E99" s="29" t="s">
        <v>50</v>
      </c>
      <c r="F99" s="29" t="s">
        <v>321</v>
      </c>
      <c r="G99" s="30" t="s">
        <v>37</v>
      </c>
      <c r="H99" s="29" t="s">
        <v>325</v>
      </c>
      <c r="I99" s="29" t="s">
        <v>326</v>
      </c>
      <c r="J99" s="29" t="s">
        <v>327</v>
      </c>
      <c r="K99" s="29" t="s">
        <v>328</v>
      </c>
      <c r="L99" s="29" t="s">
        <v>351</v>
      </c>
      <c r="M99" s="28" t="s">
        <v>342</v>
      </c>
      <c r="N99" s="80" t="s">
        <v>41</v>
      </c>
      <c r="O99" s="81"/>
      <c r="P99" s="42" t="s">
        <v>297</v>
      </c>
      <c r="Q99" s="42">
        <v>1</v>
      </c>
      <c r="R99" s="46">
        <v>6500</v>
      </c>
      <c r="S99" s="45">
        <f aca="true" t="shared" si="10" ref="S99:S101">Q99*R99</f>
        <v>6500</v>
      </c>
      <c r="T99" s="23">
        <v>0</v>
      </c>
      <c r="U99" s="23">
        <v>0</v>
      </c>
      <c r="V99" s="23">
        <v>0</v>
      </c>
      <c r="W99" s="24" t="s">
        <v>159</v>
      </c>
      <c r="X99" s="28" t="s">
        <v>355</v>
      </c>
      <c r="Y99" s="28" t="s">
        <v>354</v>
      </c>
      <c r="Z99" s="28" t="s">
        <v>15</v>
      </c>
      <c r="AA99" s="28" t="s">
        <v>43</v>
      </c>
      <c r="AB99" s="28" t="s">
        <v>42</v>
      </c>
      <c r="AC99" s="28">
        <v>0</v>
      </c>
      <c r="AD99" s="25"/>
      <c r="AE99" s="8"/>
    </row>
    <row r="100" spans="1:31" ht="170.25" customHeight="1" thickBot="1">
      <c r="A100" s="55">
        <v>81</v>
      </c>
      <c r="B100" s="29" t="s">
        <v>44</v>
      </c>
      <c r="C100" s="29">
        <v>101</v>
      </c>
      <c r="D100" s="29" t="s">
        <v>49</v>
      </c>
      <c r="E100" s="29" t="s">
        <v>50</v>
      </c>
      <c r="F100" s="29" t="s">
        <v>321</v>
      </c>
      <c r="G100" s="30" t="s">
        <v>37</v>
      </c>
      <c r="H100" s="29" t="s">
        <v>285</v>
      </c>
      <c r="I100" s="29" t="s">
        <v>322</v>
      </c>
      <c r="J100" s="29" t="s">
        <v>323</v>
      </c>
      <c r="K100" s="29" t="s">
        <v>323</v>
      </c>
      <c r="L100" s="29" t="s">
        <v>353</v>
      </c>
      <c r="M100" s="28" t="s">
        <v>352</v>
      </c>
      <c r="N100" s="80" t="s">
        <v>41</v>
      </c>
      <c r="O100" s="81"/>
      <c r="P100" s="42" t="s">
        <v>297</v>
      </c>
      <c r="Q100" s="42">
        <v>1</v>
      </c>
      <c r="R100" s="46">
        <v>150000</v>
      </c>
      <c r="S100" s="45">
        <f t="shared" si="10"/>
        <v>150000</v>
      </c>
      <c r="T100" s="23">
        <v>0</v>
      </c>
      <c r="U100" s="23">
        <v>0</v>
      </c>
      <c r="V100" s="23">
        <v>0</v>
      </c>
      <c r="W100" s="24" t="s">
        <v>159</v>
      </c>
      <c r="X100" s="28" t="s">
        <v>307</v>
      </c>
      <c r="Y100" s="28" t="s">
        <v>306</v>
      </c>
      <c r="Z100" s="28" t="s">
        <v>15</v>
      </c>
      <c r="AA100" s="28" t="s">
        <v>43</v>
      </c>
      <c r="AB100" s="28" t="s">
        <v>42</v>
      </c>
      <c r="AC100" s="28">
        <v>0</v>
      </c>
      <c r="AD100" s="25"/>
      <c r="AE100" s="8"/>
    </row>
    <row r="101" spans="1:31" ht="147" customHeight="1" thickBot="1">
      <c r="A101" s="55">
        <v>82</v>
      </c>
      <c r="B101" s="29" t="s">
        <v>44</v>
      </c>
      <c r="C101" s="29">
        <v>101</v>
      </c>
      <c r="D101" s="29" t="s">
        <v>49</v>
      </c>
      <c r="E101" s="29" t="s">
        <v>50</v>
      </c>
      <c r="F101" s="29" t="s">
        <v>321</v>
      </c>
      <c r="G101" s="30" t="s">
        <v>37</v>
      </c>
      <c r="H101" s="29" t="s">
        <v>285</v>
      </c>
      <c r="I101" s="29" t="s">
        <v>329</v>
      </c>
      <c r="J101" s="29" t="s">
        <v>330</v>
      </c>
      <c r="K101" s="29" t="s">
        <v>331</v>
      </c>
      <c r="L101" s="29" t="s">
        <v>357</v>
      </c>
      <c r="M101" s="29" t="s">
        <v>356</v>
      </c>
      <c r="N101" s="80" t="s">
        <v>41</v>
      </c>
      <c r="O101" s="81"/>
      <c r="P101" s="42" t="s">
        <v>297</v>
      </c>
      <c r="Q101" s="42">
        <v>1</v>
      </c>
      <c r="R101" s="46">
        <v>45535.71</v>
      </c>
      <c r="S101" s="45">
        <f t="shared" si="10"/>
        <v>45535.71</v>
      </c>
      <c r="T101" s="23">
        <v>0</v>
      </c>
      <c r="U101" s="23">
        <v>0</v>
      </c>
      <c r="V101" s="23">
        <v>0</v>
      </c>
      <c r="W101" s="24" t="s">
        <v>340</v>
      </c>
      <c r="X101" s="28" t="s">
        <v>307</v>
      </c>
      <c r="Y101" s="28" t="s">
        <v>306</v>
      </c>
      <c r="Z101" s="28" t="s">
        <v>15</v>
      </c>
      <c r="AA101" s="28" t="s">
        <v>43</v>
      </c>
      <c r="AB101" s="28" t="s">
        <v>42</v>
      </c>
      <c r="AC101" s="28">
        <v>0</v>
      </c>
      <c r="AD101" s="25"/>
      <c r="AE101" s="8"/>
    </row>
    <row r="102" spans="1:31" ht="151.5" customHeight="1" thickBot="1">
      <c r="A102" s="55">
        <v>83</v>
      </c>
      <c r="B102" s="29" t="s">
        <v>44</v>
      </c>
      <c r="C102" s="29">
        <v>101</v>
      </c>
      <c r="D102" s="29" t="s">
        <v>49</v>
      </c>
      <c r="E102" s="29" t="s">
        <v>50</v>
      </c>
      <c r="F102" s="29" t="s">
        <v>321</v>
      </c>
      <c r="G102" s="30" t="s">
        <v>37</v>
      </c>
      <c r="H102" s="29" t="s">
        <v>285</v>
      </c>
      <c r="I102" s="29" t="s">
        <v>332</v>
      </c>
      <c r="J102" s="29" t="s">
        <v>333</v>
      </c>
      <c r="K102" s="29" t="s">
        <v>333</v>
      </c>
      <c r="L102" s="29" t="s">
        <v>359</v>
      </c>
      <c r="M102" s="28" t="s">
        <v>358</v>
      </c>
      <c r="N102" s="83" t="s">
        <v>41</v>
      </c>
      <c r="O102" s="83"/>
      <c r="P102" s="42" t="s">
        <v>297</v>
      </c>
      <c r="Q102" s="42">
        <v>1</v>
      </c>
      <c r="R102" s="46">
        <v>344642.9</v>
      </c>
      <c r="S102" s="45">
        <f aca="true" t="shared" si="11" ref="S102:S103">Q102*R102</f>
        <v>344642.9</v>
      </c>
      <c r="T102" s="23">
        <v>0</v>
      </c>
      <c r="U102" s="23">
        <v>0</v>
      </c>
      <c r="V102" s="23">
        <v>0</v>
      </c>
      <c r="W102" s="24" t="s">
        <v>360</v>
      </c>
      <c r="X102" s="28" t="s">
        <v>307</v>
      </c>
      <c r="Y102" s="28" t="s">
        <v>306</v>
      </c>
      <c r="Z102" s="28" t="s">
        <v>15</v>
      </c>
      <c r="AA102" s="28" t="s">
        <v>43</v>
      </c>
      <c r="AB102" s="28" t="s">
        <v>42</v>
      </c>
      <c r="AC102" s="28">
        <v>0</v>
      </c>
      <c r="AD102" s="25"/>
      <c r="AE102" s="8"/>
    </row>
    <row r="103" spans="1:31" ht="185.25" customHeight="1" thickBot="1">
      <c r="A103" s="55">
        <v>84</v>
      </c>
      <c r="B103" s="29" t="s">
        <v>44</v>
      </c>
      <c r="C103" s="29">
        <v>101</v>
      </c>
      <c r="D103" s="29" t="s">
        <v>49</v>
      </c>
      <c r="E103" s="29" t="s">
        <v>50</v>
      </c>
      <c r="F103" s="29" t="s">
        <v>321</v>
      </c>
      <c r="G103" s="30" t="s">
        <v>37</v>
      </c>
      <c r="H103" s="29" t="s">
        <v>285</v>
      </c>
      <c r="I103" s="29" t="s">
        <v>334</v>
      </c>
      <c r="J103" s="29" t="s">
        <v>335</v>
      </c>
      <c r="K103" s="29" t="s">
        <v>335</v>
      </c>
      <c r="L103" s="29" t="s">
        <v>362</v>
      </c>
      <c r="M103" s="29" t="s">
        <v>361</v>
      </c>
      <c r="N103" s="83" t="s">
        <v>41</v>
      </c>
      <c r="O103" s="83"/>
      <c r="P103" s="42" t="s">
        <v>297</v>
      </c>
      <c r="Q103" s="42">
        <v>1</v>
      </c>
      <c r="R103" s="46">
        <v>231250</v>
      </c>
      <c r="S103" s="45">
        <f t="shared" si="11"/>
        <v>231250</v>
      </c>
      <c r="T103" s="23">
        <v>0</v>
      </c>
      <c r="U103" s="23">
        <v>0</v>
      </c>
      <c r="V103" s="23">
        <v>0</v>
      </c>
      <c r="W103" s="24" t="s">
        <v>300</v>
      </c>
      <c r="X103" s="28" t="s">
        <v>364</v>
      </c>
      <c r="Y103" s="28" t="s">
        <v>363</v>
      </c>
      <c r="Z103" s="28" t="s">
        <v>15</v>
      </c>
      <c r="AA103" s="28" t="s">
        <v>43</v>
      </c>
      <c r="AB103" s="28" t="s">
        <v>42</v>
      </c>
      <c r="AC103" s="28">
        <v>0</v>
      </c>
      <c r="AD103" s="25"/>
      <c r="AE103" s="8"/>
    </row>
    <row r="104" spans="1:31" ht="180" customHeight="1" thickBot="1">
      <c r="A104" s="55">
        <v>85</v>
      </c>
      <c r="B104" s="29" t="s">
        <v>44</v>
      </c>
      <c r="C104" s="29">
        <v>101</v>
      </c>
      <c r="D104" s="29" t="s">
        <v>49</v>
      </c>
      <c r="E104" s="29" t="s">
        <v>50</v>
      </c>
      <c r="F104" s="29" t="s">
        <v>321</v>
      </c>
      <c r="G104" s="30" t="s">
        <v>37</v>
      </c>
      <c r="H104" s="29" t="s">
        <v>285</v>
      </c>
      <c r="I104" s="29" t="s">
        <v>336</v>
      </c>
      <c r="J104" s="29" t="s">
        <v>365</v>
      </c>
      <c r="K104" s="29" t="s">
        <v>337</v>
      </c>
      <c r="L104" s="29" t="s">
        <v>369</v>
      </c>
      <c r="M104" s="28" t="s">
        <v>366</v>
      </c>
      <c r="N104" s="77" t="s">
        <v>258</v>
      </c>
      <c r="O104" s="78"/>
      <c r="P104" s="42" t="s">
        <v>297</v>
      </c>
      <c r="Q104" s="42">
        <v>1</v>
      </c>
      <c r="R104" s="46">
        <v>4464286</v>
      </c>
      <c r="S104" s="45">
        <f aca="true" t="shared" si="12" ref="S104:S106">Q104*R104</f>
        <v>4464286</v>
      </c>
      <c r="T104" s="23">
        <v>0</v>
      </c>
      <c r="U104" s="23">
        <v>0</v>
      </c>
      <c r="V104" s="23">
        <v>0</v>
      </c>
      <c r="W104" s="24" t="s">
        <v>300</v>
      </c>
      <c r="X104" s="28" t="s">
        <v>368</v>
      </c>
      <c r="Y104" s="28" t="s">
        <v>367</v>
      </c>
      <c r="Z104" s="28" t="s">
        <v>15</v>
      </c>
      <c r="AA104" s="28" t="s">
        <v>43</v>
      </c>
      <c r="AB104" s="28" t="s">
        <v>42</v>
      </c>
      <c r="AC104" s="28">
        <v>0</v>
      </c>
      <c r="AD104" s="25"/>
      <c r="AE104" s="8"/>
    </row>
    <row r="105" spans="1:31" ht="294" customHeight="1" thickBot="1">
      <c r="A105" s="55">
        <v>86</v>
      </c>
      <c r="B105" s="29" t="s">
        <v>44</v>
      </c>
      <c r="C105" s="29">
        <v>101</v>
      </c>
      <c r="D105" s="29" t="s">
        <v>49</v>
      </c>
      <c r="E105" s="29" t="s">
        <v>50</v>
      </c>
      <c r="F105" s="29" t="s">
        <v>321</v>
      </c>
      <c r="G105" s="30" t="s">
        <v>37</v>
      </c>
      <c r="H105" s="29" t="s">
        <v>285</v>
      </c>
      <c r="I105" s="29" t="s">
        <v>338</v>
      </c>
      <c r="J105" s="29" t="s">
        <v>339</v>
      </c>
      <c r="K105" s="29" t="s">
        <v>339</v>
      </c>
      <c r="L105" s="29" t="s">
        <v>371</v>
      </c>
      <c r="M105" s="28" t="s">
        <v>370</v>
      </c>
      <c r="N105" s="79" t="s">
        <v>295</v>
      </c>
      <c r="O105" s="79"/>
      <c r="P105" s="42" t="s">
        <v>297</v>
      </c>
      <c r="Q105" s="42">
        <v>1</v>
      </c>
      <c r="R105" s="46">
        <v>743750</v>
      </c>
      <c r="S105" s="45">
        <f t="shared" si="12"/>
        <v>743750</v>
      </c>
      <c r="T105" s="23">
        <v>0</v>
      </c>
      <c r="U105" s="23">
        <v>0</v>
      </c>
      <c r="V105" s="23">
        <v>0</v>
      </c>
      <c r="W105" s="24" t="s">
        <v>300</v>
      </c>
      <c r="X105" s="28" t="s">
        <v>302</v>
      </c>
      <c r="Y105" s="28" t="s">
        <v>301</v>
      </c>
      <c r="Z105" s="28" t="s">
        <v>15</v>
      </c>
      <c r="AA105" s="28" t="s">
        <v>43</v>
      </c>
      <c r="AB105" s="28" t="s">
        <v>42</v>
      </c>
      <c r="AC105" s="28">
        <v>0</v>
      </c>
      <c r="AD105" s="25"/>
      <c r="AE105" s="8"/>
    </row>
    <row r="106" spans="1:30" ht="154.5" customHeight="1" thickBot="1">
      <c r="A106" s="55">
        <v>87</v>
      </c>
      <c r="B106" s="29" t="s">
        <v>44</v>
      </c>
      <c r="C106" s="29">
        <v>101</v>
      </c>
      <c r="D106" s="29" t="s">
        <v>49</v>
      </c>
      <c r="E106" s="29" t="s">
        <v>50</v>
      </c>
      <c r="F106" s="29" t="s">
        <v>321</v>
      </c>
      <c r="G106" s="30" t="s">
        <v>37</v>
      </c>
      <c r="H106" s="29" t="s">
        <v>285</v>
      </c>
      <c r="I106" s="29" t="s">
        <v>338</v>
      </c>
      <c r="J106" s="29" t="s">
        <v>339</v>
      </c>
      <c r="K106" s="29" t="s">
        <v>339</v>
      </c>
      <c r="L106" s="29" t="s">
        <v>371</v>
      </c>
      <c r="M106" s="28" t="s">
        <v>370</v>
      </c>
      <c r="N106" s="77" t="s">
        <v>258</v>
      </c>
      <c r="O106" s="78"/>
      <c r="P106" s="42" t="s">
        <v>297</v>
      </c>
      <c r="Q106" s="42">
        <v>1</v>
      </c>
      <c r="R106" s="46">
        <v>3720536</v>
      </c>
      <c r="S106" s="45">
        <f t="shared" si="12"/>
        <v>3720536</v>
      </c>
      <c r="T106" s="23">
        <v>0</v>
      </c>
      <c r="U106" s="23">
        <v>0</v>
      </c>
      <c r="V106" s="23">
        <v>0</v>
      </c>
      <c r="W106" s="24" t="s">
        <v>300</v>
      </c>
      <c r="X106" s="28" t="s">
        <v>302</v>
      </c>
      <c r="Y106" s="28" t="s">
        <v>303</v>
      </c>
      <c r="Z106" s="28" t="s">
        <v>15</v>
      </c>
      <c r="AA106" s="28" t="s">
        <v>43</v>
      </c>
      <c r="AB106" s="28" t="s">
        <v>42</v>
      </c>
      <c r="AC106" s="28">
        <v>0</v>
      </c>
      <c r="AD106" s="25"/>
    </row>
    <row r="107" spans="1:30" ht="153.75" customHeight="1" thickBot="1">
      <c r="A107" s="55">
        <v>88</v>
      </c>
      <c r="B107" s="29" t="s">
        <v>44</v>
      </c>
      <c r="C107" s="29">
        <v>101</v>
      </c>
      <c r="D107" s="29" t="s">
        <v>49</v>
      </c>
      <c r="E107" s="29" t="s">
        <v>50</v>
      </c>
      <c r="F107" s="29" t="s">
        <v>321</v>
      </c>
      <c r="G107" s="30" t="s">
        <v>37</v>
      </c>
      <c r="H107" s="29" t="s">
        <v>285</v>
      </c>
      <c r="I107" s="29" t="s">
        <v>379</v>
      </c>
      <c r="J107" s="29" t="s">
        <v>380</v>
      </c>
      <c r="K107" s="29" t="s">
        <v>380</v>
      </c>
      <c r="L107" s="56" t="s">
        <v>381</v>
      </c>
      <c r="M107" s="57" t="s">
        <v>372</v>
      </c>
      <c r="N107" s="83" t="s">
        <v>41</v>
      </c>
      <c r="O107" s="83"/>
      <c r="P107" s="42" t="s">
        <v>297</v>
      </c>
      <c r="Q107" s="42">
        <v>1</v>
      </c>
      <c r="R107" s="46">
        <v>89425000</v>
      </c>
      <c r="S107" s="45">
        <f aca="true" t="shared" si="13" ref="S107:S108">Q107*R107</f>
        <v>89425000</v>
      </c>
      <c r="T107" s="23">
        <v>0</v>
      </c>
      <c r="U107" s="23">
        <v>0</v>
      </c>
      <c r="V107" s="23">
        <v>0</v>
      </c>
      <c r="W107" s="24" t="s">
        <v>300</v>
      </c>
      <c r="X107" s="28" t="s">
        <v>364</v>
      </c>
      <c r="Y107" s="28" t="s">
        <v>363</v>
      </c>
      <c r="Z107" s="28" t="s">
        <v>15</v>
      </c>
      <c r="AA107" s="28" t="s">
        <v>43</v>
      </c>
      <c r="AB107" s="28" t="s">
        <v>42</v>
      </c>
      <c r="AC107" s="28">
        <v>0</v>
      </c>
      <c r="AD107" s="25"/>
    </row>
    <row r="108" spans="1:30" ht="158.25" customHeight="1" thickBot="1">
      <c r="A108" s="55">
        <v>89</v>
      </c>
      <c r="B108" s="29" t="s">
        <v>44</v>
      </c>
      <c r="C108" s="29">
        <v>101</v>
      </c>
      <c r="D108" s="29" t="s">
        <v>49</v>
      </c>
      <c r="E108" s="29" t="s">
        <v>50</v>
      </c>
      <c r="F108" s="29" t="s">
        <v>321</v>
      </c>
      <c r="G108" s="30" t="s">
        <v>37</v>
      </c>
      <c r="H108" s="29" t="s">
        <v>285</v>
      </c>
      <c r="I108" s="29" t="s">
        <v>378</v>
      </c>
      <c r="J108" s="29" t="s">
        <v>377</v>
      </c>
      <c r="K108" s="29" t="s">
        <v>377</v>
      </c>
      <c r="L108" s="26" t="s">
        <v>391</v>
      </c>
      <c r="M108" s="26" t="s">
        <v>373</v>
      </c>
      <c r="N108" s="82" t="s">
        <v>258</v>
      </c>
      <c r="O108" s="82"/>
      <c r="P108" s="42" t="s">
        <v>297</v>
      </c>
      <c r="Q108" s="42">
        <v>1</v>
      </c>
      <c r="R108" s="46">
        <v>25571429</v>
      </c>
      <c r="S108" s="58">
        <f t="shared" si="13"/>
        <v>25571429</v>
      </c>
      <c r="T108" s="23">
        <v>0</v>
      </c>
      <c r="U108" s="23">
        <v>0</v>
      </c>
      <c r="V108" s="23">
        <v>0</v>
      </c>
      <c r="W108" s="24" t="s">
        <v>300</v>
      </c>
      <c r="X108" s="28" t="s">
        <v>382</v>
      </c>
      <c r="Y108" s="28" t="s">
        <v>303</v>
      </c>
      <c r="Z108" s="28" t="s">
        <v>15</v>
      </c>
      <c r="AA108" s="28" t="s">
        <v>43</v>
      </c>
      <c r="AB108" s="28" t="s">
        <v>42</v>
      </c>
      <c r="AC108" s="28">
        <v>0</v>
      </c>
      <c r="AD108" s="25"/>
    </row>
    <row r="109" spans="1:30" ht="154.5" customHeight="1" thickBot="1">
      <c r="A109" s="55">
        <v>90</v>
      </c>
      <c r="B109" s="29" t="s">
        <v>44</v>
      </c>
      <c r="C109" s="29">
        <v>101</v>
      </c>
      <c r="D109" s="29" t="s">
        <v>49</v>
      </c>
      <c r="E109" s="29" t="s">
        <v>50</v>
      </c>
      <c r="F109" s="29" t="s">
        <v>321</v>
      </c>
      <c r="G109" s="30" t="s">
        <v>37</v>
      </c>
      <c r="H109" s="29" t="s">
        <v>285</v>
      </c>
      <c r="I109" s="59" t="s">
        <v>383</v>
      </c>
      <c r="J109" s="59" t="s">
        <v>384</v>
      </c>
      <c r="K109" s="59" t="s">
        <v>385</v>
      </c>
      <c r="L109" s="59" t="s">
        <v>386</v>
      </c>
      <c r="M109" s="26" t="s">
        <v>374</v>
      </c>
      <c r="N109" s="82" t="s">
        <v>258</v>
      </c>
      <c r="O109" s="82"/>
      <c r="P109" s="42" t="s">
        <v>297</v>
      </c>
      <c r="Q109" s="42">
        <v>1</v>
      </c>
      <c r="R109" s="46">
        <v>5357142.86</v>
      </c>
      <c r="S109" s="58">
        <f aca="true" t="shared" si="14" ref="S109">Q109*R109</f>
        <v>5357142.86</v>
      </c>
      <c r="T109" s="23">
        <v>0</v>
      </c>
      <c r="U109" s="23">
        <v>0</v>
      </c>
      <c r="V109" s="23">
        <v>0</v>
      </c>
      <c r="W109" s="24" t="s">
        <v>300</v>
      </c>
      <c r="X109" s="28" t="s">
        <v>382</v>
      </c>
      <c r="Y109" s="28" t="s">
        <v>303</v>
      </c>
      <c r="Z109" s="28" t="s">
        <v>15</v>
      </c>
      <c r="AA109" s="28" t="s">
        <v>43</v>
      </c>
      <c r="AB109" s="28" t="s">
        <v>42</v>
      </c>
      <c r="AC109" s="28">
        <v>0</v>
      </c>
      <c r="AD109" s="60"/>
    </row>
    <row r="110" spans="1:30" ht="152.25" customHeight="1" thickBot="1">
      <c r="A110" s="55">
        <v>91</v>
      </c>
      <c r="B110" s="29" t="s">
        <v>44</v>
      </c>
      <c r="C110" s="29">
        <v>101</v>
      </c>
      <c r="D110" s="29" t="s">
        <v>49</v>
      </c>
      <c r="E110" s="29" t="s">
        <v>50</v>
      </c>
      <c r="F110" s="29" t="s">
        <v>321</v>
      </c>
      <c r="G110" s="30" t="s">
        <v>37</v>
      </c>
      <c r="H110" s="29" t="s">
        <v>285</v>
      </c>
      <c r="I110" s="61" t="s">
        <v>387</v>
      </c>
      <c r="J110" s="62" t="s">
        <v>388</v>
      </c>
      <c r="K110" s="62" t="s">
        <v>388</v>
      </c>
      <c r="L110" s="26" t="s">
        <v>390</v>
      </c>
      <c r="M110" s="26" t="s">
        <v>389</v>
      </c>
      <c r="N110" s="82" t="s">
        <v>258</v>
      </c>
      <c r="O110" s="82"/>
      <c r="P110" s="42" t="s">
        <v>297</v>
      </c>
      <c r="Q110" s="42">
        <v>1</v>
      </c>
      <c r="R110" s="46">
        <v>1785714.29</v>
      </c>
      <c r="S110" s="58">
        <f aca="true" t="shared" si="15" ref="S110:S111">Q110*R110</f>
        <v>1785714.29</v>
      </c>
      <c r="T110" s="23">
        <v>0</v>
      </c>
      <c r="U110" s="23">
        <v>0</v>
      </c>
      <c r="V110" s="23">
        <v>0</v>
      </c>
      <c r="W110" s="24" t="s">
        <v>300</v>
      </c>
      <c r="X110" s="28" t="s">
        <v>382</v>
      </c>
      <c r="Y110" s="28" t="s">
        <v>303</v>
      </c>
      <c r="Z110" s="28" t="s">
        <v>15</v>
      </c>
      <c r="AA110" s="28" t="s">
        <v>43</v>
      </c>
      <c r="AB110" s="28" t="s">
        <v>42</v>
      </c>
      <c r="AC110" s="28">
        <v>0</v>
      </c>
      <c r="AD110" s="63"/>
    </row>
    <row r="111" spans="1:30" ht="155.25" customHeight="1" thickBot="1">
      <c r="A111" s="64">
        <v>92</v>
      </c>
      <c r="B111" s="28" t="s">
        <v>44</v>
      </c>
      <c r="C111" s="28">
        <v>101</v>
      </c>
      <c r="D111" s="28" t="s">
        <v>49</v>
      </c>
      <c r="E111" s="28" t="s">
        <v>50</v>
      </c>
      <c r="F111" s="28" t="s">
        <v>321</v>
      </c>
      <c r="G111" s="65" t="s">
        <v>37</v>
      </c>
      <c r="H111" s="28" t="s">
        <v>285</v>
      </c>
      <c r="I111" s="28" t="s">
        <v>392</v>
      </c>
      <c r="J111" s="26" t="s">
        <v>393</v>
      </c>
      <c r="K111" s="26" t="s">
        <v>393</v>
      </c>
      <c r="L111" s="26" t="s">
        <v>395</v>
      </c>
      <c r="M111" s="26" t="s">
        <v>394</v>
      </c>
      <c r="N111" s="82" t="s">
        <v>41</v>
      </c>
      <c r="O111" s="82"/>
      <c r="P111" s="66" t="s">
        <v>297</v>
      </c>
      <c r="Q111" s="66">
        <v>1</v>
      </c>
      <c r="R111" s="67">
        <v>573214.3</v>
      </c>
      <c r="S111" s="45">
        <f t="shared" si="15"/>
        <v>573214.3</v>
      </c>
      <c r="T111" s="23">
        <v>0</v>
      </c>
      <c r="U111" s="23">
        <v>0</v>
      </c>
      <c r="V111" s="23">
        <v>0</v>
      </c>
      <c r="W111" s="24" t="s">
        <v>300</v>
      </c>
      <c r="X111" s="28" t="s">
        <v>364</v>
      </c>
      <c r="Y111" s="28" t="s">
        <v>363</v>
      </c>
      <c r="Z111" s="28" t="s">
        <v>15</v>
      </c>
      <c r="AA111" s="28" t="s">
        <v>43</v>
      </c>
      <c r="AB111" s="28" t="s">
        <v>42</v>
      </c>
      <c r="AC111" s="28">
        <v>0</v>
      </c>
      <c r="AD111" s="68"/>
    </row>
    <row r="112" spans="1:30" ht="159.75" customHeight="1" thickBot="1">
      <c r="A112" s="64">
        <v>93</v>
      </c>
      <c r="B112" s="28" t="s">
        <v>44</v>
      </c>
      <c r="C112" s="28">
        <v>101</v>
      </c>
      <c r="D112" s="28" t="s">
        <v>49</v>
      </c>
      <c r="E112" s="28" t="s">
        <v>50</v>
      </c>
      <c r="F112" s="28" t="s">
        <v>321</v>
      </c>
      <c r="G112" s="65" t="s">
        <v>37</v>
      </c>
      <c r="H112" s="28" t="s">
        <v>285</v>
      </c>
      <c r="I112" s="69" t="s">
        <v>400</v>
      </c>
      <c r="J112" s="26" t="s">
        <v>401</v>
      </c>
      <c r="K112" s="26" t="s">
        <v>402</v>
      </c>
      <c r="L112" s="26" t="s">
        <v>403</v>
      </c>
      <c r="M112" s="26" t="s">
        <v>375</v>
      </c>
      <c r="N112" s="82" t="s">
        <v>258</v>
      </c>
      <c r="O112" s="82"/>
      <c r="P112" s="66" t="s">
        <v>297</v>
      </c>
      <c r="Q112" s="66">
        <v>1</v>
      </c>
      <c r="R112" s="67">
        <v>8164286</v>
      </c>
      <c r="S112" s="45">
        <f aca="true" t="shared" si="16" ref="S112">Q112*R112</f>
        <v>8164286</v>
      </c>
      <c r="T112" s="23">
        <v>0</v>
      </c>
      <c r="U112" s="23">
        <v>0</v>
      </c>
      <c r="V112" s="23">
        <v>0</v>
      </c>
      <c r="W112" s="24" t="s">
        <v>300</v>
      </c>
      <c r="X112" s="28" t="s">
        <v>368</v>
      </c>
      <c r="Y112" s="28" t="s">
        <v>367</v>
      </c>
      <c r="Z112" s="28" t="s">
        <v>15</v>
      </c>
      <c r="AA112" s="28" t="s">
        <v>43</v>
      </c>
      <c r="AB112" s="28" t="s">
        <v>42</v>
      </c>
      <c r="AC112" s="28">
        <v>0</v>
      </c>
      <c r="AD112" s="70"/>
    </row>
    <row r="113" spans="1:30" ht="156" customHeight="1" thickBot="1">
      <c r="A113" s="64">
        <v>94</v>
      </c>
      <c r="B113" s="28" t="s">
        <v>44</v>
      </c>
      <c r="C113" s="28">
        <v>101</v>
      </c>
      <c r="D113" s="28" t="s">
        <v>49</v>
      </c>
      <c r="E113" s="28" t="s">
        <v>50</v>
      </c>
      <c r="F113" s="28" t="s">
        <v>321</v>
      </c>
      <c r="G113" s="65" t="s">
        <v>37</v>
      </c>
      <c r="H113" s="28" t="s">
        <v>285</v>
      </c>
      <c r="I113" s="28" t="s">
        <v>396</v>
      </c>
      <c r="J113" s="28" t="s">
        <v>397</v>
      </c>
      <c r="K113" s="28" t="s">
        <v>397</v>
      </c>
      <c r="L113" s="28" t="s">
        <v>399</v>
      </c>
      <c r="M113" s="28" t="s">
        <v>398</v>
      </c>
      <c r="N113" s="82" t="s">
        <v>258</v>
      </c>
      <c r="O113" s="82"/>
      <c r="P113" s="66" t="s">
        <v>297</v>
      </c>
      <c r="Q113" s="66">
        <v>1</v>
      </c>
      <c r="R113" s="67">
        <v>12500000</v>
      </c>
      <c r="S113" s="45">
        <f aca="true" t="shared" si="17" ref="S113:S114">Q113*R113</f>
        <v>12500000</v>
      </c>
      <c r="T113" s="23">
        <v>0</v>
      </c>
      <c r="U113" s="23">
        <v>0</v>
      </c>
      <c r="V113" s="23">
        <v>0</v>
      </c>
      <c r="W113" s="24" t="s">
        <v>300</v>
      </c>
      <c r="X113" s="28" t="s">
        <v>368</v>
      </c>
      <c r="Y113" s="28" t="s">
        <v>367</v>
      </c>
      <c r="Z113" s="28" t="s">
        <v>15</v>
      </c>
      <c r="AA113" s="28" t="s">
        <v>43</v>
      </c>
      <c r="AB113" s="28" t="s">
        <v>42</v>
      </c>
      <c r="AC113" s="28">
        <v>0</v>
      </c>
      <c r="AD113" s="68"/>
    </row>
    <row r="114" spans="1:30" ht="158.25" customHeight="1" thickBot="1">
      <c r="A114" s="64">
        <v>95</v>
      </c>
      <c r="B114" s="28" t="s">
        <v>44</v>
      </c>
      <c r="C114" s="28">
        <v>101</v>
      </c>
      <c r="D114" s="28" t="s">
        <v>49</v>
      </c>
      <c r="E114" s="28" t="s">
        <v>50</v>
      </c>
      <c r="F114" s="28" t="s">
        <v>321</v>
      </c>
      <c r="G114" s="65" t="s">
        <v>37</v>
      </c>
      <c r="H114" s="71" t="s">
        <v>285</v>
      </c>
      <c r="I114" s="26" t="s">
        <v>404</v>
      </c>
      <c r="J114" s="26" t="s">
        <v>405</v>
      </c>
      <c r="K114" s="26" t="s">
        <v>405</v>
      </c>
      <c r="L114" s="26" t="s">
        <v>406</v>
      </c>
      <c r="M114" s="26" t="s">
        <v>376</v>
      </c>
      <c r="N114" s="82" t="s">
        <v>258</v>
      </c>
      <c r="O114" s="82"/>
      <c r="P114" s="66" t="s">
        <v>297</v>
      </c>
      <c r="Q114" s="66">
        <v>1</v>
      </c>
      <c r="R114" s="67">
        <v>55941071</v>
      </c>
      <c r="S114" s="45">
        <f t="shared" si="17"/>
        <v>55941071</v>
      </c>
      <c r="T114" s="23">
        <v>0</v>
      </c>
      <c r="U114" s="23">
        <v>0</v>
      </c>
      <c r="V114" s="23">
        <v>0</v>
      </c>
      <c r="W114" s="24" t="s">
        <v>300</v>
      </c>
      <c r="X114" s="28" t="s">
        <v>368</v>
      </c>
      <c r="Y114" s="28" t="s">
        <v>367</v>
      </c>
      <c r="Z114" s="28" t="s">
        <v>15</v>
      </c>
      <c r="AA114" s="28" t="s">
        <v>43</v>
      </c>
      <c r="AB114" s="28" t="s">
        <v>42</v>
      </c>
      <c r="AC114" s="28">
        <v>0</v>
      </c>
      <c r="AD114" s="70"/>
    </row>
    <row r="115" spans="1:30" ht="159.75" customHeight="1" thickBot="1">
      <c r="A115" s="55">
        <v>96</v>
      </c>
      <c r="B115" s="29" t="s">
        <v>44</v>
      </c>
      <c r="C115" s="29">
        <v>101</v>
      </c>
      <c r="D115" s="29" t="s">
        <v>49</v>
      </c>
      <c r="E115" s="29" t="s">
        <v>50</v>
      </c>
      <c r="F115" s="29" t="s">
        <v>321</v>
      </c>
      <c r="G115" s="30" t="s">
        <v>37</v>
      </c>
      <c r="H115" s="72" t="s">
        <v>285</v>
      </c>
      <c r="I115" s="21" t="s">
        <v>407</v>
      </c>
      <c r="J115" s="73" t="s">
        <v>409</v>
      </c>
      <c r="K115" s="73" t="s">
        <v>409</v>
      </c>
      <c r="L115" s="73" t="s">
        <v>410</v>
      </c>
      <c r="M115" s="29" t="s">
        <v>408</v>
      </c>
      <c r="N115" s="83" t="s">
        <v>41</v>
      </c>
      <c r="O115" s="83"/>
      <c r="P115" s="42" t="s">
        <v>297</v>
      </c>
      <c r="Q115" s="42">
        <v>1</v>
      </c>
      <c r="R115" s="46">
        <v>77823214</v>
      </c>
      <c r="S115" s="45">
        <f aca="true" t="shared" si="18" ref="S115:S124">Q115*R115</f>
        <v>77823214</v>
      </c>
      <c r="T115" s="23">
        <v>0</v>
      </c>
      <c r="U115" s="23">
        <v>0</v>
      </c>
      <c r="V115" s="23">
        <v>0</v>
      </c>
      <c r="W115" s="24" t="s">
        <v>300</v>
      </c>
      <c r="X115" s="28" t="s">
        <v>364</v>
      </c>
      <c r="Y115" s="28" t="s">
        <v>363</v>
      </c>
      <c r="Z115" s="28" t="s">
        <v>15</v>
      </c>
      <c r="AA115" s="28" t="s">
        <v>43</v>
      </c>
      <c r="AB115" s="28" t="s">
        <v>42</v>
      </c>
      <c r="AC115" s="28">
        <v>0</v>
      </c>
      <c r="AD115" s="74"/>
    </row>
    <row r="116" spans="1:30" ht="189.75" customHeight="1" thickBot="1">
      <c r="A116" s="36">
        <v>97</v>
      </c>
      <c r="B116" s="28" t="s">
        <v>44</v>
      </c>
      <c r="C116" s="28" t="s">
        <v>411</v>
      </c>
      <c r="D116" s="28" t="s">
        <v>412</v>
      </c>
      <c r="E116" s="28" t="s">
        <v>413</v>
      </c>
      <c r="F116" s="28" t="s">
        <v>414</v>
      </c>
      <c r="G116" s="65" t="s">
        <v>37</v>
      </c>
      <c r="H116" s="66" t="s">
        <v>45</v>
      </c>
      <c r="I116" s="28" t="s">
        <v>415</v>
      </c>
      <c r="J116" s="28" t="s">
        <v>416</v>
      </c>
      <c r="K116" s="28" t="s">
        <v>417</v>
      </c>
      <c r="L116" s="70" t="s">
        <v>418</v>
      </c>
      <c r="M116" s="70" t="s">
        <v>418</v>
      </c>
      <c r="N116" s="82" t="s">
        <v>420</v>
      </c>
      <c r="O116" s="82"/>
      <c r="P116" s="66" t="s">
        <v>419</v>
      </c>
      <c r="Q116" s="43">
        <v>7</v>
      </c>
      <c r="R116" s="46">
        <v>428473.2</v>
      </c>
      <c r="S116" s="45">
        <f t="shared" si="18"/>
        <v>2999312.4</v>
      </c>
      <c r="T116" s="23">
        <v>0</v>
      </c>
      <c r="U116" s="23">
        <v>0</v>
      </c>
      <c r="V116" s="23">
        <v>0</v>
      </c>
      <c r="W116" s="24" t="s">
        <v>300</v>
      </c>
      <c r="X116" s="28" t="s">
        <v>205</v>
      </c>
      <c r="Y116" s="28" t="s">
        <v>204</v>
      </c>
      <c r="Z116" s="28" t="s">
        <v>15</v>
      </c>
      <c r="AA116" s="28" t="s">
        <v>43</v>
      </c>
      <c r="AB116" s="28" t="s">
        <v>42</v>
      </c>
      <c r="AC116" s="28">
        <v>0</v>
      </c>
      <c r="AD116" s="28"/>
    </row>
    <row r="117" spans="1:30" ht="156" customHeight="1" thickBot="1">
      <c r="A117" s="36">
        <v>98</v>
      </c>
      <c r="B117" s="28" t="s">
        <v>44</v>
      </c>
      <c r="C117" s="28" t="s">
        <v>411</v>
      </c>
      <c r="D117" s="28" t="s">
        <v>412</v>
      </c>
      <c r="E117" s="28" t="s">
        <v>413</v>
      </c>
      <c r="F117" s="28" t="s">
        <v>414</v>
      </c>
      <c r="G117" s="65" t="s">
        <v>37</v>
      </c>
      <c r="H117" s="66" t="s">
        <v>45</v>
      </c>
      <c r="I117" s="28" t="s">
        <v>421</v>
      </c>
      <c r="J117" s="28" t="s">
        <v>422</v>
      </c>
      <c r="K117" s="28" t="s">
        <v>423</v>
      </c>
      <c r="L117" s="70" t="s">
        <v>424</v>
      </c>
      <c r="M117" s="70" t="s">
        <v>424</v>
      </c>
      <c r="N117" s="82" t="s">
        <v>258</v>
      </c>
      <c r="O117" s="82"/>
      <c r="P117" s="66" t="s">
        <v>419</v>
      </c>
      <c r="Q117" s="43">
        <v>7</v>
      </c>
      <c r="R117" s="46">
        <v>72821.43</v>
      </c>
      <c r="S117" s="45">
        <f t="shared" si="18"/>
        <v>509750.00999999995</v>
      </c>
      <c r="T117" s="23">
        <v>0</v>
      </c>
      <c r="U117" s="23">
        <v>0</v>
      </c>
      <c r="V117" s="23">
        <v>0</v>
      </c>
      <c r="W117" s="24" t="s">
        <v>300</v>
      </c>
      <c r="X117" s="28" t="s">
        <v>205</v>
      </c>
      <c r="Y117" s="28" t="s">
        <v>204</v>
      </c>
      <c r="Z117" s="28" t="s">
        <v>15</v>
      </c>
      <c r="AA117" s="28" t="s">
        <v>43</v>
      </c>
      <c r="AB117" s="28" t="s">
        <v>42</v>
      </c>
      <c r="AC117" s="28">
        <v>0</v>
      </c>
      <c r="AD117" s="28"/>
    </row>
    <row r="118" spans="1:30" ht="153" customHeight="1" thickBot="1">
      <c r="A118" s="36">
        <v>99</v>
      </c>
      <c r="B118" s="28" t="s">
        <v>44</v>
      </c>
      <c r="C118" s="28" t="s">
        <v>411</v>
      </c>
      <c r="D118" s="28" t="s">
        <v>412</v>
      </c>
      <c r="E118" s="28" t="s">
        <v>413</v>
      </c>
      <c r="F118" s="28" t="s">
        <v>414</v>
      </c>
      <c r="G118" s="65" t="s">
        <v>37</v>
      </c>
      <c r="H118" s="66" t="s">
        <v>45</v>
      </c>
      <c r="I118" s="28" t="s">
        <v>425</v>
      </c>
      <c r="J118" s="28" t="s">
        <v>426</v>
      </c>
      <c r="K118" s="28" t="s">
        <v>427</v>
      </c>
      <c r="L118" s="70" t="s">
        <v>429</v>
      </c>
      <c r="M118" s="70" t="s">
        <v>428</v>
      </c>
      <c r="N118" s="82" t="s">
        <v>420</v>
      </c>
      <c r="O118" s="82"/>
      <c r="P118" s="66" t="s">
        <v>419</v>
      </c>
      <c r="Q118" s="43">
        <v>6</v>
      </c>
      <c r="R118" s="46">
        <v>32053.57</v>
      </c>
      <c r="S118" s="45">
        <f t="shared" si="18"/>
        <v>192321.41999999998</v>
      </c>
      <c r="T118" s="23">
        <v>0</v>
      </c>
      <c r="U118" s="23">
        <v>0</v>
      </c>
      <c r="V118" s="23">
        <v>0</v>
      </c>
      <c r="W118" s="24" t="s">
        <v>300</v>
      </c>
      <c r="X118" s="28" t="s">
        <v>205</v>
      </c>
      <c r="Y118" s="28" t="s">
        <v>204</v>
      </c>
      <c r="Z118" s="28" t="s">
        <v>15</v>
      </c>
      <c r="AA118" s="28" t="s">
        <v>43</v>
      </c>
      <c r="AB118" s="28" t="s">
        <v>42</v>
      </c>
      <c r="AC118" s="28">
        <v>0</v>
      </c>
      <c r="AD118" s="28" t="s">
        <v>440</v>
      </c>
    </row>
    <row r="119" spans="1:30" ht="153" customHeight="1" thickBot="1">
      <c r="A119" s="36">
        <v>100</v>
      </c>
      <c r="B119" s="28" t="s">
        <v>44</v>
      </c>
      <c r="C119" s="28" t="s">
        <v>411</v>
      </c>
      <c r="D119" s="28" t="s">
        <v>412</v>
      </c>
      <c r="E119" s="28" t="s">
        <v>413</v>
      </c>
      <c r="F119" s="28" t="s">
        <v>414</v>
      </c>
      <c r="G119" s="65" t="s">
        <v>37</v>
      </c>
      <c r="H119" s="66" t="s">
        <v>45</v>
      </c>
      <c r="I119" s="28" t="s">
        <v>430</v>
      </c>
      <c r="J119" s="28" t="s">
        <v>431</v>
      </c>
      <c r="K119" s="28" t="s">
        <v>432</v>
      </c>
      <c r="L119" s="70" t="s">
        <v>439</v>
      </c>
      <c r="M119" s="66" t="s">
        <v>433</v>
      </c>
      <c r="N119" s="82" t="s">
        <v>420</v>
      </c>
      <c r="O119" s="82"/>
      <c r="P119" s="66" t="s">
        <v>419</v>
      </c>
      <c r="Q119" s="43">
        <v>2</v>
      </c>
      <c r="R119" s="46">
        <v>14285.71</v>
      </c>
      <c r="S119" s="45">
        <f t="shared" si="18"/>
        <v>28571.42</v>
      </c>
      <c r="T119" s="23">
        <v>0</v>
      </c>
      <c r="U119" s="23">
        <v>0</v>
      </c>
      <c r="V119" s="23">
        <v>0</v>
      </c>
      <c r="W119" s="24" t="s">
        <v>300</v>
      </c>
      <c r="X119" s="28" t="s">
        <v>205</v>
      </c>
      <c r="Y119" s="28" t="s">
        <v>204</v>
      </c>
      <c r="Z119" s="28" t="s">
        <v>15</v>
      </c>
      <c r="AA119" s="28" t="s">
        <v>43</v>
      </c>
      <c r="AB119" s="28" t="s">
        <v>42</v>
      </c>
      <c r="AC119" s="28">
        <v>0</v>
      </c>
      <c r="AD119" s="28" t="s">
        <v>440</v>
      </c>
    </row>
    <row r="120" spans="1:30" ht="153" customHeight="1" thickBot="1">
      <c r="A120" s="36">
        <v>101</v>
      </c>
      <c r="B120" s="28" t="s">
        <v>44</v>
      </c>
      <c r="C120" s="28" t="s">
        <v>411</v>
      </c>
      <c r="D120" s="28" t="s">
        <v>412</v>
      </c>
      <c r="E120" s="28" t="s">
        <v>413</v>
      </c>
      <c r="F120" s="28" t="s">
        <v>414</v>
      </c>
      <c r="G120" s="65" t="s">
        <v>37</v>
      </c>
      <c r="H120" s="66" t="s">
        <v>45</v>
      </c>
      <c r="I120" s="28" t="s">
        <v>441</v>
      </c>
      <c r="J120" s="28" t="s">
        <v>442</v>
      </c>
      <c r="K120" s="28" t="s">
        <v>443</v>
      </c>
      <c r="L120" s="70" t="s">
        <v>444</v>
      </c>
      <c r="M120" s="66" t="s">
        <v>434</v>
      </c>
      <c r="N120" s="82" t="s">
        <v>420</v>
      </c>
      <c r="O120" s="82"/>
      <c r="P120" s="66" t="s">
        <v>419</v>
      </c>
      <c r="Q120" s="43">
        <v>6</v>
      </c>
      <c r="R120" s="46">
        <v>36607.14</v>
      </c>
      <c r="S120" s="45">
        <f t="shared" si="18"/>
        <v>219642.84</v>
      </c>
      <c r="T120" s="23">
        <v>0</v>
      </c>
      <c r="U120" s="23">
        <v>0</v>
      </c>
      <c r="V120" s="23">
        <v>0</v>
      </c>
      <c r="W120" s="24" t="s">
        <v>300</v>
      </c>
      <c r="X120" s="28" t="s">
        <v>205</v>
      </c>
      <c r="Y120" s="28" t="s">
        <v>204</v>
      </c>
      <c r="Z120" s="28" t="s">
        <v>15</v>
      </c>
      <c r="AA120" s="28" t="s">
        <v>43</v>
      </c>
      <c r="AB120" s="28" t="s">
        <v>42</v>
      </c>
      <c r="AC120" s="28">
        <v>0</v>
      </c>
      <c r="AD120" s="28" t="s">
        <v>440</v>
      </c>
    </row>
    <row r="121" spans="1:30" ht="154.5" customHeight="1" thickBot="1">
      <c r="A121" s="36">
        <v>102</v>
      </c>
      <c r="B121" s="28" t="s">
        <v>44</v>
      </c>
      <c r="C121" s="28" t="s">
        <v>411</v>
      </c>
      <c r="D121" s="28" t="s">
        <v>412</v>
      </c>
      <c r="E121" s="28" t="s">
        <v>413</v>
      </c>
      <c r="F121" s="28" t="s">
        <v>414</v>
      </c>
      <c r="G121" s="65" t="s">
        <v>37</v>
      </c>
      <c r="H121" s="66" t="s">
        <v>45</v>
      </c>
      <c r="I121" s="28" t="s">
        <v>445</v>
      </c>
      <c r="J121" s="28" t="s">
        <v>446</v>
      </c>
      <c r="K121" s="28" t="s">
        <v>447</v>
      </c>
      <c r="L121" s="70" t="s">
        <v>448</v>
      </c>
      <c r="M121" s="66" t="s">
        <v>435</v>
      </c>
      <c r="N121" s="82" t="s">
        <v>420</v>
      </c>
      <c r="O121" s="82"/>
      <c r="P121" s="66" t="s">
        <v>419</v>
      </c>
      <c r="Q121" s="43">
        <v>4</v>
      </c>
      <c r="R121" s="46">
        <v>55267.86</v>
      </c>
      <c r="S121" s="45">
        <f t="shared" si="18"/>
        <v>221071.44</v>
      </c>
      <c r="T121" s="23">
        <v>0</v>
      </c>
      <c r="U121" s="23">
        <v>0</v>
      </c>
      <c r="V121" s="23">
        <v>0</v>
      </c>
      <c r="W121" s="24" t="s">
        <v>300</v>
      </c>
      <c r="X121" s="28" t="s">
        <v>205</v>
      </c>
      <c r="Y121" s="28" t="s">
        <v>204</v>
      </c>
      <c r="Z121" s="28" t="s">
        <v>15</v>
      </c>
      <c r="AA121" s="28" t="s">
        <v>43</v>
      </c>
      <c r="AB121" s="28" t="s">
        <v>42</v>
      </c>
      <c r="AC121" s="28">
        <v>0</v>
      </c>
      <c r="AD121" s="28" t="s">
        <v>440</v>
      </c>
    </row>
    <row r="122" spans="1:30" ht="153.75" customHeight="1" thickBot="1">
      <c r="A122" s="36">
        <v>103</v>
      </c>
      <c r="B122" s="28" t="s">
        <v>44</v>
      </c>
      <c r="C122" s="28" t="s">
        <v>411</v>
      </c>
      <c r="D122" s="28" t="s">
        <v>412</v>
      </c>
      <c r="E122" s="28" t="s">
        <v>413</v>
      </c>
      <c r="F122" s="28" t="s">
        <v>414</v>
      </c>
      <c r="G122" s="65" t="s">
        <v>37</v>
      </c>
      <c r="H122" s="66" t="s">
        <v>45</v>
      </c>
      <c r="I122" s="28" t="s">
        <v>449</v>
      </c>
      <c r="J122" s="28" t="s">
        <v>450</v>
      </c>
      <c r="K122" s="28" t="s">
        <v>451</v>
      </c>
      <c r="L122" s="70" t="s">
        <v>452</v>
      </c>
      <c r="M122" s="66" t="s">
        <v>436</v>
      </c>
      <c r="N122" s="82" t="s">
        <v>420</v>
      </c>
      <c r="O122" s="82"/>
      <c r="P122" s="66" t="s">
        <v>419</v>
      </c>
      <c r="Q122" s="43">
        <v>7</v>
      </c>
      <c r="R122" s="46">
        <v>25178.57</v>
      </c>
      <c r="S122" s="45">
        <f t="shared" si="18"/>
        <v>176249.99</v>
      </c>
      <c r="T122" s="23">
        <v>0</v>
      </c>
      <c r="U122" s="23">
        <v>0</v>
      </c>
      <c r="V122" s="23">
        <v>0</v>
      </c>
      <c r="W122" s="24" t="s">
        <v>300</v>
      </c>
      <c r="X122" s="28" t="s">
        <v>205</v>
      </c>
      <c r="Y122" s="28" t="s">
        <v>204</v>
      </c>
      <c r="Z122" s="28" t="s">
        <v>15</v>
      </c>
      <c r="AA122" s="28" t="s">
        <v>43</v>
      </c>
      <c r="AB122" s="28" t="s">
        <v>42</v>
      </c>
      <c r="AC122" s="28">
        <v>0</v>
      </c>
      <c r="AD122" s="28" t="s">
        <v>440</v>
      </c>
    </row>
    <row r="123" spans="1:30" ht="155.25" customHeight="1" thickBot="1">
      <c r="A123" s="36">
        <v>104</v>
      </c>
      <c r="B123" s="28" t="s">
        <v>44</v>
      </c>
      <c r="C123" s="28" t="s">
        <v>411</v>
      </c>
      <c r="D123" s="28" t="s">
        <v>412</v>
      </c>
      <c r="E123" s="28" t="s">
        <v>413</v>
      </c>
      <c r="F123" s="28" t="s">
        <v>414</v>
      </c>
      <c r="G123" s="65" t="s">
        <v>37</v>
      </c>
      <c r="H123" s="66" t="s">
        <v>45</v>
      </c>
      <c r="I123" s="28" t="s">
        <v>456</v>
      </c>
      <c r="J123" s="28" t="s">
        <v>457</v>
      </c>
      <c r="K123" s="28" t="s">
        <v>458</v>
      </c>
      <c r="L123" s="70" t="s">
        <v>461</v>
      </c>
      <c r="M123" s="66" t="s">
        <v>437</v>
      </c>
      <c r="N123" s="82" t="s">
        <v>420</v>
      </c>
      <c r="O123" s="82"/>
      <c r="P123" s="66" t="s">
        <v>46</v>
      </c>
      <c r="Q123" s="43">
        <v>1</v>
      </c>
      <c r="R123" s="46">
        <v>380267.9</v>
      </c>
      <c r="S123" s="45">
        <f t="shared" si="18"/>
        <v>380267.9</v>
      </c>
      <c r="T123" s="23">
        <v>0</v>
      </c>
      <c r="U123" s="23">
        <v>0</v>
      </c>
      <c r="V123" s="23">
        <v>0</v>
      </c>
      <c r="W123" s="24" t="s">
        <v>300</v>
      </c>
      <c r="X123" s="28" t="s">
        <v>205</v>
      </c>
      <c r="Y123" s="28" t="s">
        <v>204</v>
      </c>
      <c r="Z123" s="28" t="s">
        <v>15</v>
      </c>
      <c r="AA123" s="28" t="s">
        <v>43</v>
      </c>
      <c r="AB123" s="28" t="s">
        <v>42</v>
      </c>
      <c r="AC123" s="28">
        <v>0</v>
      </c>
      <c r="AD123" s="28" t="s">
        <v>440</v>
      </c>
    </row>
    <row r="124" spans="1:30" ht="177" customHeight="1">
      <c r="A124" s="36">
        <v>105</v>
      </c>
      <c r="B124" s="28" t="s">
        <v>44</v>
      </c>
      <c r="C124" s="28" t="s">
        <v>411</v>
      </c>
      <c r="D124" s="28" t="s">
        <v>412</v>
      </c>
      <c r="E124" s="28" t="s">
        <v>413</v>
      </c>
      <c r="F124" s="28" t="s">
        <v>414</v>
      </c>
      <c r="G124" s="65" t="s">
        <v>37</v>
      </c>
      <c r="H124" s="66" t="s">
        <v>45</v>
      </c>
      <c r="I124" s="28" t="s">
        <v>453</v>
      </c>
      <c r="J124" s="28" t="s">
        <v>450</v>
      </c>
      <c r="K124" s="28" t="s">
        <v>454</v>
      </c>
      <c r="L124" s="70" t="s">
        <v>455</v>
      </c>
      <c r="M124" s="66" t="s">
        <v>438</v>
      </c>
      <c r="N124" s="82" t="s">
        <v>420</v>
      </c>
      <c r="O124" s="82"/>
      <c r="P124" s="66" t="s">
        <v>419</v>
      </c>
      <c r="Q124" s="43">
        <v>1</v>
      </c>
      <c r="R124" s="75">
        <v>116517.9</v>
      </c>
      <c r="S124" s="76">
        <f t="shared" si="18"/>
        <v>116517.9</v>
      </c>
      <c r="T124" s="23">
        <v>0</v>
      </c>
      <c r="U124" s="23">
        <v>0</v>
      </c>
      <c r="V124" s="23">
        <v>0</v>
      </c>
      <c r="W124" s="24" t="s">
        <v>300</v>
      </c>
      <c r="X124" s="28" t="s">
        <v>205</v>
      </c>
      <c r="Y124" s="28" t="s">
        <v>204</v>
      </c>
      <c r="Z124" s="28" t="s">
        <v>15</v>
      </c>
      <c r="AA124" s="28" t="s">
        <v>43</v>
      </c>
      <c r="AB124" s="28" t="s">
        <v>42</v>
      </c>
      <c r="AC124" s="28">
        <v>0</v>
      </c>
      <c r="AD124" s="28" t="s">
        <v>440</v>
      </c>
    </row>
    <row r="125" spans="1:30" ht="30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47" t="s">
        <v>459</v>
      </c>
      <c r="S125" s="48">
        <f>SUM(S20:S124)</f>
        <v>343481522.84999996</v>
      </c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30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49" t="s">
        <v>460</v>
      </c>
      <c r="S126" s="4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50">
        <v>149</v>
      </c>
      <c r="S127" s="52">
        <v>13402101.77</v>
      </c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50">
        <v>152</v>
      </c>
      <c r="S128" s="51">
        <v>16495535.61</v>
      </c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50">
        <v>153</v>
      </c>
      <c r="S129" s="51">
        <v>21412501</v>
      </c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50">
        <v>159</v>
      </c>
      <c r="S130" s="51">
        <v>287327679.15</v>
      </c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50">
        <v>414</v>
      </c>
      <c r="S131" s="51">
        <v>4843705.32</v>
      </c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</sheetData>
  <mergeCells count="151">
    <mergeCell ref="N121:O121"/>
    <mergeCell ref="N122:O122"/>
    <mergeCell ref="N123:O123"/>
    <mergeCell ref="N124:O124"/>
    <mergeCell ref="N116:O116"/>
    <mergeCell ref="N117:O117"/>
    <mergeCell ref="N118:O118"/>
    <mergeCell ref="N119:O119"/>
    <mergeCell ref="N120:O120"/>
    <mergeCell ref="N110:O110"/>
    <mergeCell ref="N111:O111"/>
    <mergeCell ref="N113:O113"/>
    <mergeCell ref="N112:O112"/>
    <mergeCell ref="N114:O114"/>
    <mergeCell ref="N115:O115"/>
    <mergeCell ref="M11:N11"/>
    <mergeCell ref="Q8:R10"/>
    <mergeCell ref="K9:L10"/>
    <mergeCell ref="M9:N10"/>
    <mergeCell ref="O11:P11"/>
    <mergeCell ref="Q11:R11"/>
    <mergeCell ref="O8:P10"/>
    <mergeCell ref="K8:N8"/>
    <mergeCell ref="N109:O109"/>
    <mergeCell ref="N27:O27"/>
    <mergeCell ref="N20:O20"/>
    <mergeCell ref="Q12:R13"/>
    <mergeCell ref="O12:P13"/>
    <mergeCell ref="N26:O26"/>
    <mergeCell ref="N23:O23"/>
    <mergeCell ref="N21:O21"/>
    <mergeCell ref="N24:O24"/>
    <mergeCell ref="N25:O25"/>
    <mergeCell ref="T16:T17"/>
    <mergeCell ref="S16:S17"/>
    <mergeCell ref="N18:O18"/>
    <mergeCell ref="N16:O17"/>
    <mergeCell ref="P16:P17"/>
    <mergeCell ref="Q16:Q17"/>
    <mergeCell ref="R16:R17"/>
    <mergeCell ref="U2:AE2"/>
    <mergeCell ref="U3:AE3"/>
    <mergeCell ref="U4:AE4"/>
    <mergeCell ref="A6:Z6"/>
    <mergeCell ref="H11:J11"/>
    <mergeCell ref="H8:J10"/>
    <mergeCell ref="AD16:AD17"/>
    <mergeCell ref="AC16:AC17"/>
    <mergeCell ref="U16:U17"/>
    <mergeCell ref="V16:V17"/>
    <mergeCell ref="AB16:AB17"/>
    <mergeCell ref="Z16:Z17"/>
    <mergeCell ref="AA16:AA17"/>
    <mergeCell ref="Y16:Y17"/>
    <mergeCell ref="W16:W17"/>
    <mergeCell ref="X16:X17"/>
    <mergeCell ref="K11:L11"/>
    <mergeCell ref="A16:A17"/>
    <mergeCell ref="B16:B17"/>
    <mergeCell ref="I16:I17"/>
    <mergeCell ref="H16:H17"/>
    <mergeCell ref="M16:M17"/>
    <mergeCell ref="K16:K17"/>
    <mergeCell ref="L16:L17"/>
    <mergeCell ref="C16:G16"/>
    <mergeCell ref="H12:J13"/>
    <mergeCell ref="J16:J17"/>
    <mergeCell ref="M12:N13"/>
    <mergeCell ref="K12:L13"/>
    <mergeCell ref="N22:O22"/>
    <mergeCell ref="N32:O32"/>
    <mergeCell ref="N33:O33"/>
    <mergeCell ref="N34:O34"/>
    <mergeCell ref="N35:O35"/>
    <mergeCell ref="N36:O36"/>
    <mergeCell ref="N28:O28"/>
    <mergeCell ref="N29:O29"/>
    <mergeCell ref="N30:O30"/>
    <mergeCell ref="N31:O31"/>
    <mergeCell ref="N42:O42"/>
    <mergeCell ref="N43:O43"/>
    <mergeCell ref="N44:O44"/>
    <mergeCell ref="N45:O45"/>
    <mergeCell ref="N46:O46"/>
    <mergeCell ref="N37:O37"/>
    <mergeCell ref="N38:O38"/>
    <mergeCell ref="N39:O39"/>
    <mergeCell ref="N40:O40"/>
    <mergeCell ref="N41:O41"/>
    <mergeCell ref="N52:O52"/>
    <mergeCell ref="N53:O53"/>
    <mergeCell ref="N54:O54"/>
    <mergeCell ref="N55:O55"/>
    <mergeCell ref="N56:O56"/>
    <mergeCell ref="N47:O47"/>
    <mergeCell ref="N48:O48"/>
    <mergeCell ref="N49:O49"/>
    <mergeCell ref="N50:O50"/>
    <mergeCell ref="N51:O51"/>
    <mergeCell ref="N62:O62"/>
    <mergeCell ref="N63:O63"/>
    <mergeCell ref="N64:O64"/>
    <mergeCell ref="N67:O67"/>
    <mergeCell ref="N68:O68"/>
    <mergeCell ref="N57:O57"/>
    <mergeCell ref="N58:O58"/>
    <mergeCell ref="N59:O59"/>
    <mergeCell ref="N60:O60"/>
    <mergeCell ref="N61:O61"/>
    <mergeCell ref="N82:O82"/>
    <mergeCell ref="N77:O77"/>
    <mergeCell ref="N78:O78"/>
    <mergeCell ref="N79:O79"/>
    <mergeCell ref="N80:O80"/>
    <mergeCell ref="N81:O81"/>
    <mergeCell ref="N74:O74"/>
    <mergeCell ref="N65:O65"/>
    <mergeCell ref="N66:O66"/>
    <mergeCell ref="N75:O75"/>
    <mergeCell ref="N76:O76"/>
    <mergeCell ref="N69:O69"/>
    <mergeCell ref="N70:O70"/>
    <mergeCell ref="N71:O71"/>
    <mergeCell ref="N72:O72"/>
    <mergeCell ref="N73:O73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104:O104"/>
    <mergeCell ref="N105:O105"/>
    <mergeCell ref="N96:O96"/>
    <mergeCell ref="N98:O98"/>
    <mergeCell ref="N99:O99"/>
    <mergeCell ref="N106:O106"/>
    <mergeCell ref="N108:O108"/>
    <mergeCell ref="N107:O107"/>
    <mergeCell ref="N92:O92"/>
    <mergeCell ref="N93:O93"/>
    <mergeCell ref="N94:O94"/>
    <mergeCell ref="N95:O95"/>
    <mergeCell ref="N97:O97"/>
    <mergeCell ref="N100:O100"/>
    <mergeCell ref="N101:O101"/>
    <mergeCell ref="N102:O102"/>
    <mergeCell ref="N103:O103"/>
  </mergeCells>
  <printOptions/>
  <pageMargins left="0.31496062992125984" right="0.11811023622047245" top="0.15748031496062992" bottom="0.15748031496062992" header="0.31496062992125984" footer="0.31496062992125984"/>
  <pageSetup fitToHeight="0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 topLeftCell="A1">
      <selection activeCell="E1" sqref="E1:E105"/>
    </sheetView>
  </sheetViews>
  <sheetFormatPr defaultColWidth="9.140625" defaultRowHeight="15"/>
  <cols>
    <col min="1" max="1" width="13.8515625" style="0" customWidth="1"/>
  </cols>
  <sheetData>
    <row r="1" spans="1:5" ht="15.75" thickBot="1">
      <c r="A1" s="31">
        <v>6400</v>
      </c>
      <c r="B1">
        <f>A1/1.12</f>
        <v>5714.285714285714</v>
      </c>
      <c r="E1" s="33">
        <v>5714.286</v>
      </c>
    </row>
    <row r="2" spans="1:5" ht="15.75" thickBot="1">
      <c r="A2" s="18">
        <v>280</v>
      </c>
      <c r="B2">
        <f aca="true" t="shared" si="0" ref="B2:B65">A2/1.12</f>
        <v>249.99999999999997</v>
      </c>
      <c r="E2" s="34">
        <v>250</v>
      </c>
    </row>
    <row r="3" spans="1:5" ht="15.75" thickBot="1">
      <c r="A3" s="18">
        <v>280</v>
      </c>
      <c r="B3">
        <f t="shared" si="0"/>
        <v>249.99999999999997</v>
      </c>
      <c r="E3" s="34">
        <v>250</v>
      </c>
    </row>
    <row r="4" spans="1:5" ht="15.75" thickBot="1">
      <c r="A4" s="18">
        <v>80</v>
      </c>
      <c r="B4">
        <f t="shared" si="0"/>
        <v>71.42857142857142</v>
      </c>
      <c r="E4" s="34">
        <v>71.42857</v>
      </c>
    </row>
    <row r="5" spans="1:5" ht="15.75" thickBot="1">
      <c r="A5" s="18">
        <v>180</v>
      </c>
      <c r="B5">
        <f t="shared" si="0"/>
        <v>160.7142857142857</v>
      </c>
      <c r="E5" s="34">
        <v>160.7143</v>
      </c>
    </row>
    <row r="6" spans="1:5" ht="15.75" thickBot="1">
      <c r="A6" s="18">
        <v>180</v>
      </c>
      <c r="B6">
        <f t="shared" si="0"/>
        <v>160.7142857142857</v>
      </c>
      <c r="E6" s="34">
        <v>160.7143</v>
      </c>
    </row>
    <row r="7" spans="1:5" ht="15.75" thickBot="1">
      <c r="A7" s="18">
        <v>110</v>
      </c>
      <c r="B7">
        <f t="shared" si="0"/>
        <v>98.21428571428571</v>
      </c>
      <c r="E7" s="34">
        <v>98.21429</v>
      </c>
    </row>
    <row r="8" spans="1:5" ht="15.75" thickBot="1">
      <c r="A8" s="18">
        <v>960</v>
      </c>
      <c r="B8">
        <f t="shared" si="0"/>
        <v>857.1428571428571</v>
      </c>
      <c r="E8" s="34">
        <v>857.1429</v>
      </c>
    </row>
    <row r="9" spans="1:5" ht="15.75" thickBot="1">
      <c r="A9" s="18">
        <v>1770</v>
      </c>
      <c r="B9">
        <f t="shared" si="0"/>
        <v>1580.3571428571427</v>
      </c>
      <c r="E9" s="34">
        <v>1580.357</v>
      </c>
    </row>
    <row r="10" spans="1:5" ht="15.75" thickBot="1">
      <c r="A10" s="18">
        <v>600</v>
      </c>
      <c r="B10">
        <f t="shared" si="0"/>
        <v>535.7142857142857</v>
      </c>
      <c r="E10" s="34">
        <v>535.7143</v>
      </c>
    </row>
    <row r="11" spans="1:5" ht="15.75" thickBot="1">
      <c r="A11" s="18">
        <v>320</v>
      </c>
      <c r="B11">
        <f t="shared" si="0"/>
        <v>285.71428571428567</v>
      </c>
      <c r="E11" s="34">
        <v>285.7143</v>
      </c>
    </row>
    <row r="12" spans="1:5" ht="15.75" thickBot="1">
      <c r="A12" s="18">
        <v>230</v>
      </c>
      <c r="B12">
        <f t="shared" si="0"/>
        <v>205.35714285714283</v>
      </c>
      <c r="E12" s="34">
        <v>205.3571</v>
      </c>
    </row>
    <row r="13" spans="1:5" ht="15.75" thickBot="1">
      <c r="A13" s="18">
        <v>690</v>
      </c>
      <c r="B13">
        <f t="shared" si="0"/>
        <v>616.0714285714286</v>
      </c>
      <c r="E13" s="34">
        <v>616.0714</v>
      </c>
    </row>
    <row r="14" spans="1:5" ht="15.75" thickBot="1">
      <c r="A14" s="18">
        <v>830</v>
      </c>
      <c r="B14">
        <f t="shared" si="0"/>
        <v>741.0714285714286</v>
      </c>
      <c r="E14" s="34">
        <v>741.0714</v>
      </c>
    </row>
    <row r="15" spans="1:5" ht="15.75" thickBot="1">
      <c r="A15" s="18">
        <v>20</v>
      </c>
      <c r="B15">
        <f t="shared" si="0"/>
        <v>17.857142857142854</v>
      </c>
      <c r="E15" s="34">
        <v>17.85714</v>
      </c>
    </row>
    <row r="16" spans="1:5" ht="15.75" thickBot="1">
      <c r="A16" s="18">
        <v>680</v>
      </c>
      <c r="B16">
        <f t="shared" si="0"/>
        <v>607.1428571428571</v>
      </c>
      <c r="E16" s="34">
        <v>607.1429</v>
      </c>
    </row>
    <row r="17" spans="1:5" ht="15.75" thickBot="1">
      <c r="A17" s="18">
        <v>250</v>
      </c>
      <c r="B17">
        <f t="shared" si="0"/>
        <v>223.2142857142857</v>
      </c>
      <c r="E17" s="34">
        <v>223.2143</v>
      </c>
    </row>
    <row r="18" spans="1:5" ht="15.75" thickBot="1">
      <c r="A18" s="18">
        <v>390</v>
      </c>
      <c r="B18">
        <f t="shared" si="0"/>
        <v>348.21428571428567</v>
      </c>
      <c r="E18" s="34">
        <v>348.2143</v>
      </c>
    </row>
    <row r="19" spans="1:5" ht="15.75" thickBot="1">
      <c r="A19" s="18">
        <v>480</v>
      </c>
      <c r="B19">
        <f t="shared" si="0"/>
        <v>428.57142857142856</v>
      </c>
      <c r="E19" s="34">
        <v>428.5714</v>
      </c>
    </row>
    <row r="20" spans="1:5" ht="15.75" thickBot="1">
      <c r="A20" s="18">
        <v>1000</v>
      </c>
      <c r="B20">
        <f t="shared" si="0"/>
        <v>892.8571428571428</v>
      </c>
      <c r="E20" s="34">
        <v>892.8571</v>
      </c>
    </row>
    <row r="21" spans="1:5" ht="15.75" thickBot="1">
      <c r="A21" s="18">
        <v>7740</v>
      </c>
      <c r="B21">
        <f t="shared" si="0"/>
        <v>6910.714285714285</v>
      </c>
      <c r="E21" s="34">
        <v>6910.714</v>
      </c>
    </row>
    <row r="22" spans="1:5" ht="15.75" thickBot="1">
      <c r="A22" s="18">
        <v>100</v>
      </c>
      <c r="B22">
        <f t="shared" si="0"/>
        <v>89.28571428571428</v>
      </c>
      <c r="E22" s="34">
        <v>89.28571</v>
      </c>
    </row>
    <row r="23" spans="1:5" ht="15.75" thickBot="1">
      <c r="A23" s="18">
        <v>190</v>
      </c>
      <c r="B23">
        <f t="shared" si="0"/>
        <v>169.64285714285714</v>
      </c>
      <c r="E23" s="34">
        <v>169.6429</v>
      </c>
    </row>
    <row r="24" spans="1:5" ht="15.75" thickBot="1">
      <c r="A24" s="18">
        <v>130</v>
      </c>
      <c r="B24">
        <f t="shared" si="0"/>
        <v>116.07142857142856</v>
      </c>
      <c r="E24" s="34">
        <v>116.0714</v>
      </c>
    </row>
    <row r="25" spans="1:5" ht="15.75" thickBot="1">
      <c r="A25" s="18">
        <v>570</v>
      </c>
      <c r="B25">
        <f t="shared" si="0"/>
        <v>508.9285714285714</v>
      </c>
      <c r="E25" s="34">
        <v>508.9286</v>
      </c>
    </row>
    <row r="26" spans="1:5" ht="15.75" thickBot="1">
      <c r="A26" s="18">
        <v>90</v>
      </c>
      <c r="B26">
        <f t="shared" si="0"/>
        <v>80.35714285714285</v>
      </c>
      <c r="E26" s="34">
        <v>80.35714</v>
      </c>
    </row>
    <row r="27" spans="1:5" ht="15.75" thickBot="1">
      <c r="A27" s="18">
        <v>1400</v>
      </c>
      <c r="B27">
        <f t="shared" si="0"/>
        <v>1249.9999999999998</v>
      </c>
      <c r="E27" s="34">
        <v>1250</v>
      </c>
    </row>
    <row r="28" spans="1:5" ht="15.75" thickBot="1">
      <c r="A28" s="18">
        <v>110</v>
      </c>
      <c r="B28">
        <f t="shared" si="0"/>
        <v>98.21428571428571</v>
      </c>
      <c r="E28" s="34">
        <v>98.21429</v>
      </c>
    </row>
    <row r="29" spans="1:5" ht="15.75" thickBot="1">
      <c r="A29" s="18">
        <v>3800</v>
      </c>
      <c r="B29">
        <f t="shared" si="0"/>
        <v>3392.8571428571427</v>
      </c>
      <c r="E29" s="34">
        <v>3392.857</v>
      </c>
    </row>
    <row r="30" spans="1:5" ht="15.75" thickBot="1">
      <c r="A30" s="18">
        <v>320</v>
      </c>
      <c r="B30">
        <f t="shared" si="0"/>
        <v>285.71428571428567</v>
      </c>
      <c r="E30" s="34">
        <v>285.7143</v>
      </c>
    </row>
    <row r="31" spans="1:5" ht="15.75" thickBot="1">
      <c r="A31" s="18">
        <v>1240</v>
      </c>
      <c r="B31">
        <f t="shared" si="0"/>
        <v>1107.142857142857</v>
      </c>
      <c r="E31" s="34">
        <v>1107.143</v>
      </c>
    </row>
    <row r="32" spans="1:5" ht="15.75" thickBot="1">
      <c r="A32" s="18">
        <v>1160</v>
      </c>
      <c r="B32">
        <f t="shared" si="0"/>
        <v>1035.7142857142856</v>
      </c>
      <c r="E32" s="34">
        <v>1035.714</v>
      </c>
    </row>
    <row r="33" spans="1:5" ht="15.75" thickBot="1">
      <c r="A33" s="18">
        <v>680</v>
      </c>
      <c r="B33">
        <f t="shared" si="0"/>
        <v>607.1428571428571</v>
      </c>
      <c r="E33" s="34">
        <v>607.1429</v>
      </c>
    </row>
    <row r="34" spans="1:5" ht="15.75" thickBot="1">
      <c r="A34" s="18">
        <v>450</v>
      </c>
      <c r="B34">
        <f t="shared" si="0"/>
        <v>401.7857142857142</v>
      </c>
      <c r="E34" s="34">
        <v>401.7857</v>
      </c>
    </row>
    <row r="35" spans="1:5" ht="15.75" thickBot="1">
      <c r="A35" s="18">
        <v>600</v>
      </c>
      <c r="B35">
        <f t="shared" si="0"/>
        <v>535.7142857142857</v>
      </c>
      <c r="E35" s="34">
        <v>535.7143</v>
      </c>
    </row>
    <row r="36" spans="1:5" ht="15.75" thickBot="1">
      <c r="A36" s="18">
        <v>946</v>
      </c>
      <c r="B36">
        <f t="shared" si="0"/>
        <v>844.6428571428571</v>
      </c>
      <c r="E36" s="34">
        <v>844.6429</v>
      </c>
    </row>
    <row r="37" spans="1:5" ht="15.75" thickBot="1">
      <c r="A37" s="18">
        <v>946</v>
      </c>
      <c r="B37">
        <f t="shared" si="0"/>
        <v>844.6428571428571</v>
      </c>
      <c r="E37" s="34">
        <v>844.6429</v>
      </c>
    </row>
    <row r="38" spans="1:5" ht="15.75" thickBot="1">
      <c r="A38" s="18">
        <v>390</v>
      </c>
      <c r="B38">
        <f t="shared" si="0"/>
        <v>348.21428571428567</v>
      </c>
      <c r="E38" s="34">
        <v>348.2143</v>
      </c>
    </row>
    <row r="39" spans="1:5" ht="15.75" thickBot="1">
      <c r="A39" s="18">
        <v>250</v>
      </c>
      <c r="B39">
        <f t="shared" si="0"/>
        <v>223.2142857142857</v>
      </c>
      <c r="E39" s="34">
        <v>223.2143</v>
      </c>
    </row>
    <row r="40" spans="1:5" ht="15.75" thickBot="1">
      <c r="A40" s="18">
        <v>250</v>
      </c>
      <c r="B40">
        <f t="shared" si="0"/>
        <v>223.2142857142857</v>
      </c>
      <c r="E40" s="34">
        <v>223.2143</v>
      </c>
    </row>
    <row r="41" spans="1:5" ht="15.75" thickBot="1">
      <c r="A41" s="18">
        <v>59900</v>
      </c>
      <c r="B41">
        <f t="shared" si="0"/>
        <v>53482.142857142855</v>
      </c>
      <c r="E41" s="34">
        <v>53482.14</v>
      </c>
    </row>
    <row r="42" spans="1:5" ht="15.75" thickBot="1">
      <c r="A42" s="18">
        <v>28.4</v>
      </c>
      <c r="B42">
        <f t="shared" si="0"/>
        <v>25.357142857142854</v>
      </c>
      <c r="E42" s="34">
        <v>25.35714</v>
      </c>
    </row>
    <row r="43" spans="1:5" ht="15.75" thickBot="1">
      <c r="A43" s="18">
        <v>105</v>
      </c>
      <c r="B43">
        <f t="shared" si="0"/>
        <v>93.74999999999999</v>
      </c>
      <c r="E43" s="34">
        <v>93.75</v>
      </c>
    </row>
    <row r="44" spans="1:5" ht="15.75" thickBot="1">
      <c r="A44" s="18">
        <v>2100</v>
      </c>
      <c r="B44">
        <f t="shared" si="0"/>
        <v>1874.9999999999998</v>
      </c>
      <c r="E44" s="34">
        <v>1875</v>
      </c>
    </row>
    <row r="45" spans="1:5" ht="15.75" thickBot="1">
      <c r="A45" s="18">
        <v>2550</v>
      </c>
      <c r="B45">
        <f t="shared" si="0"/>
        <v>2276.785714285714</v>
      </c>
      <c r="E45" s="34">
        <v>2276.786</v>
      </c>
    </row>
    <row r="46" spans="1:5" ht="15.75" thickBot="1">
      <c r="A46" s="18">
        <v>3750</v>
      </c>
      <c r="B46">
        <f t="shared" si="0"/>
        <v>3348.2142857142853</v>
      </c>
      <c r="E46" s="34">
        <v>3348.214</v>
      </c>
    </row>
    <row r="47" spans="1:5" ht="15.75" thickBot="1">
      <c r="A47" s="18">
        <v>100</v>
      </c>
      <c r="B47">
        <f t="shared" si="0"/>
        <v>89.28571428571428</v>
      </c>
      <c r="E47" s="34">
        <v>89.28571</v>
      </c>
    </row>
    <row r="48" spans="1:5" ht="15.75" thickBot="1">
      <c r="A48" s="18">
        <v>1580</v>
      </c>
      <c r="B48">
        <f t="shared" si="0"/>
        <v>1410.7142857142856</v>
      </c>
      <c r="E48" s="34">
        <v>1410.714</v>
      </c>
    </row>
    <row r="49" spans="1:5" ht="15.75" thickBot="1">
      <c r="A49" s="18">
        <v>2885</v>
      </c>
      <c r="B49">
        <f t="shared" si="0"/>
        <v>2575.892857142857</v>
      </c>
      <c r="E49" s="34">
        <v>2575.893</v>
      </c>
    </row>
    <row r="50" spans="1:5" ht="15.75" thickBot="1">
      <c r="A50" s="18">
        <v>26500</v>
      </c>
      <c r="B50">
        <f t="shared" si="0"/>
        <v>23660.714285714283</v>
      </c>
      <c r="E50" s="34">
        <v>23660.71</v>
      </c>
    </row>
    <row r="51" spans="1:5" ht="15.75" thickBot="1">
      <c r="A51" s="18">
        <v>20000</v>
      </c>
      <c r="B51">
        <f t="shared" si="0"/>
        <v>17857.142857142855</v>
      </c>
      <c r="E51" s="34">
        <v>17857.14</v>
      </c>
    </row>
    <row r="52" spans="1:5" ht="15.75" thickBot="1">
      <c r="A52" s="18">
        <v>21600</v>
      </c>
      <c r="B52">
        <f t="shared" si="0"/>
        <v>19285.714285714283</v>
      </c>
      <c r="E52" s="34">
        <v>19285.71</v>
      </c>
    </row>
    <row r="53" spans="1:5" ht="15.75" thickBot="1">
      <c r="A53" s="18">
        <v>40200</v>
      </c>
      <c r="B53">
        <f t="shared" si="0"/>
        <v>35892.85714285714</v>
      </c>
      <c r="E53" s="34">
        <v>35892.86</v>
      </c>
    </row>
    <row r="54" spans="1:5" ht="15.75" thickBot="1">
      <c r="A54" s="18">
        <v>201300</v>
      </c>
      <c r="B54">
        <f t="shared" si="0"/>
        <v>179732.14285714284</v>
      </c>
      <c r="E54" s="34">
        <v>179732.1</v>
      </c>
    </row>
    <row r="55" spans="1:5" ht="15.75" thickBot="1">
      <c r="A55" s="18">
        <v>199600</v>
      </c>
      <c r="B55">
        <f t="shared" si="0"/>
        <v>178214.2857142857</v>
      </c>
      <c r="E55" s="34">
        <v>178214.3</v>
      </c>
    </row>
    <row r="56" spans="1:5" ht="15.75" thickBot="1">
      <c r="A56" s="18">
        <v>204432</v>
      </c>
      <c r="B56">
        <f t="shared" si="0"/>
        <v>182528.57142857142</v>
      </c>
      <c r="E56" s="34">
        <v>182528.6</v>
      </c>
    </row>
    <row r="57" spans="1:5" ht="15.75" thickBot="1">
      <c r="A57" s="18">
        <v>110000</v>
      </c>
      <c r="B57">
        <f t="shared" si="0"/>
        <v>98214.28571428571</v>
      </c>
      <c r="E57" s="34">
        <v>98214.29</v>
      </c>
    </row>
    <row r="58" spans="1:5" ht="15.75" thickBot="1">
      <c r="A58" s="18">
        <v>24400</v>
      </c>
      <c r="B58">
        <f t="shared" si="0"/>
        <v>21785.714285714283</v>
      </c>
      <c r="E58" s="34">
        <v>21785.71</v>
      </c>
    </row>
    <row r="59" spans="1:5" ht="15.75" thickBot="1">
      <c r="A59" s="18">
        <v>20000</v>
      </c>
      <c r="B59">
        <f t="shared" si="0"/>
        <v>17857.142857142855</v>
      </c>
      <c r="E59" s="34">
        <v>17857.14</v>
      </c>
    </row>
    <row r="60" spans="1:5" ht="15.75" thickBot="1">
      <c r="A60" s="18">
        <v>34300</v>
      </c>
      <c r="B60">
        <f t="shared" si="0"/>
        <v>30624.999999999996</v>
      </c>
      <c r="E60" s="34">
        <v>30625</v>
      </c>
    </row>
    <row r="61" spans="1:5" ht="15.75" thickBot="1">
      <c r="A61" s="18">
        <v>3760</v>
      </c>
      <c r="B61">
        <f t="shared" si="0"/>
        <v>3357.142857142857</v>
      </c>
      <c r="E61" s="34">
        <v>3357.143</v>
      </c>
    </row>
    <row r="62" spans="1:5" ht="15.75" thickBot="1">
      <c r="A62" s="18">
        <v>7990</v>
      </c>
      <c r="B62">
        <f t="shared" si="0"/>
        <v>7133.928571428571</v>
      </c>
      <c r="E62" s="34">
        <v>7133.929</v>
      </c>
    </row>
    <row r="63" spans="1:5" ht="15.75" thickBot="1">
      <c r="A63" s="18">
        <v>6815</v>
      </c>
      <c r="B63">
        <f t="shared" si="0"/>
        <v>6084.821428571428</v>
      </c>
      <c r="E63" s="34">
        <v>6084.821</v>
      </c>
    </row>
    <row r="64" spans="1:5" ht="15.75" thickBot="1">
      <c r="A64" s="19">
        <v>100000</v>
      </c>
      <c r="B64">
        <f t="shared" si="0"/>
        <v>89285.71428571428</v>
      </c>
      <c r="E64" s="34">
        <v>89285.71</v>
      </c>
    </row>
    <row r="65" spans="1:5" ht="15.75" thickBot="1">
      <c r="A65" s="19">
        <v>3281000</v>
      </c>
      <c r="B65">
        <f t="shared" si="0"/>
        <v>2929464.2857142854</v>
      </c>
      <c r="E65" s="34">
        <v>2929464</v>
      </c>
    </row>
    <row r="66" spans="1:5" ht="15.75" thickBot="1">
      <c r="A66" s="19">
        <v>232000</v>
      </c>
      <c r="B66">
        <f aca="true" t="shared" si="1" ref="B66:B105">A66/1.12</f>
        <v>207142.85714285713</v>
      </c>
      <c r="E66" s="34">
        <v>207142.9</v>
      </c>
    </row>
    <row r="67" spans="1:5" ht="15.75" thickBot="1">
      <c r="A67" s="19">
        <v>896000</v>
      </c>
      <c r="B67">
        <f t="shared" si="1"/>
        <v>799999.9999999999</v>
      </c>
      <c r="E67" s="34">
        <v>800000</v>
      </c>
    </row>
    <row r="68" spans="1:5" ht="15.75" thickBot="1">
      <c r="A68" s="19">
        <v>13966000</v>
      </c>
      <c r="B68">
        <f t="shared" si="1"/>
        <v>12469642.857142856</v>
      </c>
      <c r="E68" s="34">
        <v>12469643</v>
      </c>
    </row>
    <row r="69" spans="1:5" ht="15.75" thickBot="1">
      <c r="A69" s="20">
        <v>2152000</v>
      </c>
      <c r="B69">
        <f t="shared" si="1"/>
        <v>1921428.5714285714</v>
      </c>
      <c r="E69" s="34">
        <v>1921429</v>
      </c>
    </row>
    <row r="70" spans="1:5" ht="15.75" thickBot="1">
      <c r="A70" s="20">
        <v>13163000</v>
      </c>
      <c r="B70">
        <f t="shared" si="1"/>
        <v>11752678.57142857</v>
      </c>
      <c r="E70" s="34">
        <v>11752679</v>
      </c>
    </row>
    <row r="71" spans="1:5" ht="15.75" thickBot="1">
      <c r="A71" s="20">
        <v>1309728</v>
      </c>
      <c r="B71">
        <f t="shared" si="1"/>
        <v>1169400</v>
      </c>
      <c r="E71" s="34">
        <v>1169400</v>
      </c>
    </row>
    <row r="72" spans="1:5" ht="15.75" thickBot="1">
      <c r="A72" s="20">
        <v>7357272</v>
      </c>
      <c r="B72">
        <f t="shared" si="1"/>
        <v>6568992.857142856</v>
      </c>
      <c r="E72" s="34">
        <v>6568993</v>
      </c>
    </row>
    <row r="73" spans="1:5" ht="15.75" thickBot="1">
      <c r="A73" s="22">
        <v>208040</v>
      </c>
      <c r="B73">
        <f t="shared" si="1"/>
        <v>185749.99999999997</v>
      </c>
      <c r="E73" s="34">
        <v>185750</v>
      </c>
    </row>
    <row r="74" spans="1:5" ht="15.75" thickBot="1">
      <c r="A74" s="22">
        <v>230000</v>
      </c>
      <c r="B74">
        <f t="shared" si="1"/>
        <v>205357.14285714284</v>
      </c>
      <c r="E74" s="34">
        <v>205357.1</v>
      </c>
    </row>
    <row r="75" spans="1:5" ht="15.75" thickBot="1">
      <c r="A75" s="22">
        <v>24400</v>
      </c>
      <c r="B75">
        <f t="shared" si="1"/>
        <v>21785.714285714283</v>
      </c>
      <c r="E75" s="34">
        <v>21785.71</v>
      </c>
    </row>
    <row r="76" spans="1:5" ht="15.75" thickBot="1">
      <c r="A76" s="22">
        <v>27000</v>
      </c>
      <c r="B76">
        <f t="shared" si="1"/>
        <v>24107.142857142855</v>
      </c>
      <c r="E76" s="34">
        <v>24107.14</v>
      </c>
    </row>
    <row r="77" spans="1:5" ht="15.75" thickBot="1">
      <c r="A77" s="22">
        <v>27000</v>
      </c>
      <c r="B77">
        <f t="shared" si="1"/>
        <v>24107.142857142855</v>
      </c>
      <c r="E77" s="34">
        <v>24107.14</v>
      </c>
    </row>
    <row r="78" spans="1:5" ht="15.75" thickBot="1">
      <c r="A78" s="22">
        <v>7840</v>
      </c>
      <c r="B78">
        <f t="shared" si="1"/>
        <v>6999.999999999999</v>
      </c>
      <c r="E78" s="34">
        <v>7000</v>
      </c>
    </row>
    <row r="79" spans="1:5" ht="15.75" thickBot="1">
      <c r="A79" s="22">
        <v>13440</v>
      </c>
      <c r="B79">
        <f t="shared" si="1"/>
        <v>11999.999999999998</v>
      </c>
      <c r="E79" s="34">
        <v>12000</v>
      </c>
    </row>
    <row r="80" spans="1:5" ht="15.75" thickBot="1">
      <c r="A80" s="22">
        <v>7280</v>
      </c>
      <c r="B80">
        <f t="shared" si="1"/>
        <v>6499.999999999999</v>
      </c>
      <c r="E80" s="34">
        <v>6500</v>
      </c>
    </row>
    <row r="81" spans="1:5" ht="15.75" thickBot="1">
      <c r="A81" s="22">
        <v>168000</v>
      </c>
      <c r="B81">
        <f t="shared" si="1"/>
        <v>150000</v>
      </c>
      <c r="E81" s="34">
        <v>150000</v>
      </c>
    </row>
    <row r="82" spans="1:5" ht="15.75" thickBot="1">
      <c r="A82" s="22">
        <v>51000</v>
      </c>
      <c r="B82">
        <f t="shared" si="1"/>
        <v>45535.71428571428</v>
      </c>
      <c r="E82" s="34">
        <v>45535.71</v>
      </c>
    </row>
    <row r="83" spans="1:5" ht="15.75" thickBot="1">
      <c r="A83" s="22">
        <v>386000</v>
      </c>
      <c r="B83">
        <f t="shared" si="1"/>
        <v>344642.8571428571</v>
      </c>
      <c r="E83" s="34">
        <v>344642.9</v>
      </c>
    </row>
    <row r="84" spans="1:5" ht="15.75" thickBot="1">
      <c r="A84" s="22">
        <v>259000</v>
      </c>
      <c r="B84">
        <f t="shared" si="1"/>
        <v>231249.99999999997</v>
      </c>
      <c r="E84" s="34">
        <v>231250</v>
      </c>
    </row>
    <row r="85" spans="1:5" ht="15.75" thickBot="1">
      <c r="A85" s="22">
        <v>5000000</v>
      </c>
      <c r="B85">
        <f t="shared" si="1"/>
        <v>4464285.714285714</v>
      </c>
      <c r="E85" s="34">
        <v>4464286</v>
      </c>
    </row>
    <row r="86" spans="1:5" ht="15.75" thickBot="1">
      <c r="A86" s="22">
        <v>833000</v>
      </c>
      <c r="B86">
        <f t="shared" si="1"/>
        <v>743749.9999999999</v>
      </c>
      <c r="E86" s="34">
        <v>743750</v>
      </c>
    </row>
    <row r="87" spans="1:5" ht="15.75" thickBot="1">
      <c r="A87" s="22">
        <v>4167000</v>
      </c>
      <c r="B87">
        <f t="shared" si="1"/>
        <v>3720535.714285714</v>
      </c>
      <c r="E87" s="34">
        <v>3720536</v>
      </c>
    </row>
    <row r="88" spans="1:5" ht="15.75" thickBot="1">
      <c r="A88" s="22">
        <v>100156000</v>
      </c>
      <c r="B88">
        <f t="shared" si="1"/>
        <v>89424999.99999999</v>
      </c>
      <c r="E88" s="34">
        <v>89425000</v>
      </c>
    </row>
    <row r="89" spans="1:5" ht="15.75" thickBot="1">
      <c r="A89" s="22">
        <v>28640000</v>
      </c>
      <c r="B89">
        <f t="shared" si="1"/>
        <v>25571428.571428567</v>
      </c>
      <c r="E89" s="34">
        <v>25571429</v>
      </c>
    </row>
    <row r="90" spans="1:5" ht="15.75" thickBot="1">
      <c r="A90" s="22">
        <v>6800000</v>
      </c>
      <c r="B90">
        <f t="shared" si="1"/>
        <v>6071428.571428571</v>
      </c>
      <c r="E90" s="34">
        <v>6071429</v>
      </c>
    </row>
    <row r="91" spans="1:5" ht="15.75" thickBot="1">
      <c r="A91" s="22">
        <v>1800000</v>
      </c>
      <c r="B91">
        <f t="shared" si="1"/>
        <v>1607142.857142857</v>
      </c>
      <c r="E91" s="34">
        <v>1607143</v>
      </c>
    </row>
    <row r="92" spans="1:5" ht="15.75" thickBot="1">
      <c r="A92" s="22">
        <v>642000</v>
      </c>
      <c r="B92">
        <f t="shared" si="1"/>
        <v>573214.2857142857</v>
      </c>
      <c r="E92" s="34">
        <v>573214.3</v>
      </c>
    </row>
    <row r="93" spans="1:5" ht="15.75" thickBot="1">
      <c r="A93" s="22">
        <v>9144000</v>
      </c>
      <c r="B93">
        <f t="shared" si="1"/>
        <v>8164285.714285714</v>
      </c>
      <c r="E93" s="34">
        <v>8164286</v>
      </c>
    </row>
    <row r="94" spans="1:5" ht="15.75" thickBot="1">
      <c r="A94" s="22">
        <v>14000000</v>
      </c>
      <c r="B94">
        <f t="shared" si="1"/>
        <v>12499999.999999998</v>
      </c>
      <c r="E94" s="34">
        <v>12500000</v>
      </c>
    </row>
    <row r="95" spans="1:5" ht="15.75" thickBot="1">
      <c r="A95" s="22">
        <v>62654000</v>
      </c>
      <c r="B95">
        <f t="shared" si="1"/>
        <v>55941071.428571425</v>
      </c>
      <c r="E95" s="34">
        <v>55941071</v>
      </c>
    </row>
    <row r="96" spans="1:5" ht="15.75" thickBot="1">
      <c r="A96" s="22">
        <v>87162000</v>
      </c>
      <c r="B96">
        <f t="shared" si="1"/>
        <v>77823214.28571428</v>
      </c>
      <c r="E96" s="34">
        <v>77823214</v>
      </c>
    </row>
    <row r="97" spans="1:5" ht="15.75" thickBot="1">
      <c r="A97" s="27">
        <v>479890</v>
      </c>
      <c r="B97">
        <f t="shared" si="1"/>
        <v>428473.21428571426</v>
      </c>
      <c r="E97" s="34">
        <v>428473.2</v>
      </c>
    </row>
    <row r="98" spans="1:5" ht="15.75" thickBot="1">
      <c r="A98" s="27">
        <v>81560</v>
      </c>
      <c r="B98">
        <f t="shared" si="1"/>
        <v>72821.42857142857</v>
      </c>
      <c r="E98" s="34">
        <v>72821.43</v>
      </c>
    </row>
    <row r="99" spans="1:5" ht="15.75" thickBot="1">
      <c r="A99" s="27">
        <v>35900</v>
      </c>
      <c r="B99">
        <f t="shared" si="1"/>
        <v>32053.571428571424</v>
      </c>
      <c r="E99" s="34">
        <v>32053.57</v>
      </c>
    </row>
    <row r="100" spans="1:5" ht="15.75" thickBot="1">
      <c r="A100" s="27">
        <v>16000</v>
      </c>
      <c r="B100">
        <f t="shared" si="1"/>
        <v>14285.714285714284</v>
      </c>
      <c r="E100" s="34">
        <v>14285.71</v>
      </c>
    </row>
    <row r="101" spans="1:5" ht="15.75" thickBot="1">
      <c r="A101" s="27">
        <v>41000</v>
      </c>
      <c r="B101">
        <f t="shared" si="1"/>
        <v>36607.142857142855</v>
      </c>
      <c r="E101" s="34">
        <v>36607.14</v>
      </c>
    </row>
    <row r="102" spans="1:5" ht="15.75" thickBot="1">
      <c r="A102" s="27">
        <v>61900</v>
      </c>
      <c r="B102">
        <f t="shared" si="1"/>
        <v>55267.85714285714</v>
      </c>
      <c r="E102" s="34">
        <v>55267.86</v>
      </c>
    </row>
    <row r="103" spans="1:5" ht="15.75" thickBot="1">
      <c r="A103" s="27">
        <v>28200</v>
      </c>
      <c r="B103">
        <f t="shared" si="1"/>
        <v>25178.571428571428</v>
      </c>
      <c r="E103" s="34">
        <v>25178.57</v>
      </c>
    </row>
    <row r="104" spans="1:5" ht="15.75" thickBot="1">
      <c r="A104" s="27">
        <v>425900</v>
      </c>
      <c r="B104">
        <f t="shared" si="1"/>
        <v>380267.8571428571</v>
      </c>
      <c r="E104" s="34">
        <v>380267.9</v>
      </c>
    </row>
    <row r="105" spans="1:5" ht="15.75" thickBot="1">
      <c r="A105" s="27">
        <v>130500</v>
      </c>
      <c r="B105">
        <f t="shared" si="1"/>
        <v>116517.85714285713</v>
      </c>
      <c r="E105" s="34">
        <v>116517.9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2021-05-13T10:08:44Z</dcterms:modified>
  <cp:category/>
  <cp:version/>
  <cp:contentType/>
  <cp:contentStatus/>
</cp:coreProperties>
</file>